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E:\"/>
    </mc:Choice>
  </mc:AlternateContent>
  <bookViews>
    <workbookView xWindow="0" yWindow="0" windowWidth="19200" windowHeight="11610"/>
  </bookViews>
  <sheets>
    <sheet name="総括表" sheetId="19" r:id="rId1"/>
    <sheet name="普通会計の状況" sheetId="18" r:id="rId2"/>
    <sheet name="各会計、関係団体の財政状況及び健全化判断比率" sheetId="17" r:id="rId3"/>
    <sheet name="財政比較分析表" sheetId="16" r:id="rId4"/>
    <sheet name="経常経費分析表（経常収支比率の分析）" sheetId="15" r:id="rId5"/>
    <sheet name="経常経費分析表（人件費・公債費・普通建設事業費の分析）" sheetId="14" r:id="rId6"/>
    <sheet name="性質別歳出決算分析表（住民一人当たりのコスト）" sheetId="13" r:id="rId7"/>
    <sheet name="目的別歳出決算分析表（住民一人当たりのコスト）" sheetId="12" r:id="rId8"/>
    <sheet name="実質収支比率等に係る経年分析" sheetId="11" r:id="rId9"/>
    <sheet name="連結実質赤字比率に係る赤字・黒字の構成分析" sheetId="10" r:id="rId10"/>
    <sheet name="実質公債費比率（分子）の構造" sheetId="9" r:id="rId11"/>
    <sheet name="将来負担比率（分子）の構造" sheetId="8" r:id="rId12"/>
    <sheet name="基金残高に係る経年分析" sheetId="20"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19" l="1"/>
  <c r="CQ43" i="19"/>
  <c r="CO43" i="19" s="1"/>
  <c r="BY43" i="19"/>
  <c r="BW43" i="19" s="1"/>
  <c r="BE43" i="19"/>
  <c r="AM43" i="19"/>
  <c r="U43" i="19"/>
  <c r="E43" i="19"/>
  <c r="C43" i="19"/>
  <c r="DG42" i="19"/>
  <c r="CQ42" i="19"/>
  <c r="CO42" i="19" s="1"/>
  <c r="BY42" i="19"/>
  <c r="BW42" i="19" s="1"/>
  <c r="BE42" i="19"/>
  <c r="AM42" i="19"/>
  <c r="U42" i="19"/>
  <c r="E42" i="19"/>
  <c r="C42" i="19"/>
  <c r="DG41" i="19"/>
  <c r="CQ41" i="19"/>
  <c r="CO41" i="19" s="1"/>
  <c r="BY41" i="19"/>
  <c r="BE41" i="19"/>
  <c r="AM41" i="19"/>
  <c r="U41" i="19"/>
  <c r="E41" i="19"/>
  <c r="C41" i="19"/>
  <c r="DG40" i="19"/>
  <c r="CQ40" i="19"/>
  <c r="CO40" i="19" s="1"/>
  <c r="BY40" i="19"/>
  <c r="BE40" i="19"/>
  <c r="AM40" i="19"/>
  <c r="U40" i="19"/>
  <c r="E40" i="19"/>
  <c r="C40" i="19"/>
  <c r="DG39" i="19"/>
  <c r="CQ39" i="19"/>
  <c r="CO39" i="19" s="1"/>
  <c r="BY39" i="19"/>
  <c r="BE39" i="19"/>
  <c r="AM39" i="19"/>
  <c r="U39" i="19"/>
  <c r="E39" i="19"/>
  <c r="C39" i="19"/>
  <c r="DG38" i="19"/>
  <c r="CQ38" i="19"/>
  <c r="CO38" i="19" s="1"/>
  <c r="BY38" i="19"/>
  <c r="BE38" i="19"/>
  <c r="AM38" i="19"/>
  <c r="U38" i="19"/>
  <c r="E38" i="19"/>
  <c r="C38" i="19"/>
  <c r="DG37" i="19"/>
  <c r="CQ37" i="19"/>
  <c r="CO37" i="19" s="1"/>
  <c r="BY37" i="19"/>
  <c r="BE37" i="19"/>
  <c r="AM37" i="19"/>
  <c r="U37" i="19"/>
  <c r="E37" i="19"/>
  <c r="C37" i="19"/>
  <c r="DG36" i="19"/>
  <c r="CQ36" i="19"/>
  <c r="CO36" i="19" s="1"/>
  <c r="BY36" i="19"/>
  <c r="BE36" i="19"/>
  <c r="AM36" i="19"/>
  <c r="W36" i="19"/>
  <c r="E36" i="19"/>
  <c r="C36" i="19" s="1"/>
  <c r="DG35" i="19"/>
  <c r="CQ35" i="19"/>
  <c r="CO35" i="19"/>
  <c r="BY35" i="19"/>
  <c r="BG35" i="19"/>
  <c r="AM35" i="19"/>
  <c r="W35" i="19"/>
  <c r="E35" i="19"/>
  <c r="C35" i="19" s="1"/>
  <c r="DG34" i="19"/>
  <c r="CQ34" i="19"/>
  <c r="BY34" i="19"/>
  <c r="BG34" i="19"/>
  <c r="AO34" i="19"/>
  <c r="W34" i="19"/>
  <c r="E34" i="19"/>
  <c r="C34" i="19"/>
  <c r="U34" i="19" l="1"/>
  <c r="U35" i="19" s="1"/>
  <c r="U36" i="19" l="1"/>
  <c r="AM34" i="19"/>
  <c r="BW34" i="19" l="1"/>
  <c r="BW35" i="19" s="1"/>
  <c r="BW36" i="19" s="1"/>
  <c r="BW37" i="19" s="1"/>
  <c r="BW38" i="19" s="1"/>
  <c r="BW39" i="19" s="1"/>
  <c r="BW40" i="19" s="1"/>
  <c r="BW41" i="19" s="1"/>
  <c r="BE34" i="19"/>
  <c r="BE35" i="19" s="1"/>
  <c r="CO34" i="19"/>
</calcChain>
</file>

<file path=xl/sharedStrings.xml><?xml version="1.0" encoding="utf-8"?>
<sst xmlns="http://schemas.openxmlformats.org/spreadsheetml/2006/main" count="1101" uniqueCount="561">
  <si>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</si>
  <si>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</si>
  <si>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</si>
  <si>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</si>
  <si>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</si>
  <si>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</si>
  <si>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</si>
  <si>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</si>
  <si>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</si>
  <si>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</si>
  <si>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</si>
  <si>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</si>
  <si>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</si>
  <si>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</si>
  <si>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</si>
  <si>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</si>
  <si>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</si>
  <si>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地方債の新規発行を抑制してきたため、将来負担比率は現れていない。今後は、公共施設総合管理計画に基づき、老朽化対策に取り組みつつ、将来負担比率の急激な増加は避けるように努める。</t>
    <rPh sb="0" eb="3">
      <t>チホウサイ</t>
    </rPh>
    <rPh sb="4" eb="6">
      <t>シンキ</t>
    </rPh>
    <rPh sb="6" eb="8">
      <t>ハッコウ</t>
    </rPh>
    <rPh sb="9" eb="11">
      <t>ヨクセイ</t>
    </rPh>
    <rPh sb="18" eb="20">
      <t>ショウライ</t>
    </rPh>
    <rPh sb="20" eb="22">
      <t>フタン</t>
    </rPh>
    <rPh sb="22" eb="24">
      <t>ヒリツ</t>
    </rPh>
    <rPh sb="25" eb="26">
      <t>アラワ</t>
    </rPh>
    <rPh sb="32" eb="34">
      <t>コンゴ</t>
    </rPh>
    <rPh sb="36" eb="44">
      <t>コウキョウシセツソウゴウカンリ</t>
    </rPh>
    <rPh sb="44" eb="46">
      <t>ケイカク</t>
    </rPh>
    <rPh sb="47" eb="48">
      <t>モト</t>
    </rPh>
    <rPh sb="51" eb="54">
      <t>ロウキュウカ</t>
    </rPh>
    <rPh sb="54" eb="56">
      <t>タイサク</t>
    </rPh>
    <rPh sb="57" eb="58">
      <t>ト</t>
    </rPh>
    <rPh sb="59" eb="60">
      <t>ク</t>
    </rPh>
    <rPh sb="64" eb="66">
      <t>ショウライ</t>
    </rPh>
    <rPh sb="66" eb="68">
      <t>フタン</t>
    </rPh>
    <rPh sb="68" eb="70">
      <t>ヒリツ</t>
    </rPh>
    <rPh sb="71" eb="73">
      <t>キュウゲキ</t>
    </rPh>
    <rPh sb="74" eb="76">
      <t>ゾウカ</t>
    </rPh>
    <rPh sb="77" eb="78">
      <t>サ</t>
    </rPh>
    <rPh sb="83" eb="84">
      <t>ツト</t>
    </rPh>
    <phoneticPr fontId="5"/>
  </si>
  <si>
    <t>起債抑制策を続けたことにより、地方債残高は年々減少しているが、近年は大型の工事等により起債が増加傾向にある。運用にあたっては、綿密に構築された起債計画に基づく中長期的な視野での財政運営を行わなければならない。</t>
    <rPh sb="0" eb="2">
      <t>キサイ</t>
    </rPh>
    <rPh sb="2" eb="5">
      <t>ヨクセイサク</t>
    </rPh>
    <rPh sb="6" eb="7">
      <t>ツヅ</t>
    </rPh>
    <rPh sb="15" eb="18">
      <t>チホウサイ</t>
    </rPh>
    <rPh sb="18" eb="20">
      <t>ザンダカ</t>
    </rPh>
    <rPh sb="21" eb="23">
      <t>ネンネン</t>
    </rPh>
    <rPh sb="23" eb="25">
      <t>ゲンショウ</t>
    </rPh>
    <rPh sb="31" eb="33">
      <t>キンネン</t>
    </rPh>
    <rPh sb="34" eb="36">
      <t>オオガタ</t>
    </rPh>
    <rPh sb="37" eb="39">
      <t>コウジ</t>
    </rPh>
    <rPh sb="39" eb="40">
      <t>トウ</t>
    </rPh>
    <rPh sb="43" eb="45">
      <t>キサイ</t>
    </rPh>
    <rPh sb="46" eb="48">
      <t>ゾウカ</t>
    </rPh>
    <rPh sb="48" eb="50">
      <t>ケイコウ</t>
    </rPh>
    <rPh sb="54" eb="56">
      <t>ウンヨウ</t>
    </rPh>
    <rPh sb="63" eb="65">
      <t>メンミツ</t>
    </rPh>
    <rPh sb="66" eb="68">
      <t>コウチク</t>
    </rPh>
    <rPh sb="71" eb="73">
      <t>キサイ</t>
    </rPh>
    <rPh sb="73" eb="75">
      <t>ケイカク</t>
    </rPh>
    <rPh sb="76" eb="77">
      <t>モト</t>
    </rPh>
    <rPh sb="79" eb="82">
      <t>チュウチョウキ</t>
    </rPh>
    <rPh sb="82" eb="83">
      <t>テキ</t>
    </rPh>
    <rPh sb="84" eb="86">
      <t>シヤ</t>
    </rPh>
    <rPh sb="88" eb="90">
      <t>ザイセイ</t>
    </rPh>
    <rPh sb="90" eb="92">
      <t>ウンエイ</t>
    </rPh>
    <rPh sb="93" eb="94">
      <t>オコナ</t>
    </rPh>
    <phoneticPr fontId="5"/>
  </si>
  <si>
    <t>（百万円）</t>
    <rPh sb="1" eb="4">
      <t>ヒャクマンエン</t>
    </rPh>
    <phoneticPr fontId="5"/>
  </si>
  <si>
    <t>区分</t>
    <rPh sb="0" eb="2">
      <t>クブン</t>
    </rPh>
    <phoneticPr fontId="5"/>
  </si>
  <si>
    <t>年度</t>
    <rPh sb="0" eb="2">
      <t>ネンド</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</si>
  <si>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</si>
  <si>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</si>
  <si>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</si>
  <si>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生活環境整備基金</t>
    <rPh sb="0" eb="2">
      <t>セイカツ</t>
    </rPh>
    <rPh sb="2" eb="4">
      <t>カンキョウ</t>
    </rPh>
    <rPh sb="4" eb="6">
      <t>セイビ</t>
    </rPh>
    <rPh sb="6" eb="8">
      <t>キキン</t>
    </rPh>
    <phoneticPr fontId="2"/>
  </si>
  <si>
    <t>公共施設更新等準備基金</t>
    <rPh sb="0" eb="2">
      <t>コウキョウ</t>
    </rPh>
    <rPh sb="2" eb="4">
      <t>シセツ</t>
    </rPh>
    <rPh sb="4" eb="6">
      <t>コウシン</t>
    </rPh>
    <rPh sb="6" eb="7">
      <t>トウ</t>
    </rPh>
    <rPh sb="7" eb="9">
      <t>ジュンビ</t>
    </rPh>
    <rPh sb="9" eb="11">
      <t>キキン</t>
    </rPh>
    <phoneticPr fontId="2"/>
  </si>
  <si>
    <t>大規模災害対策基金</t>
    <rPh sb="0" eb="3">
      <t>ダイキボ</t>
    </rPh>
    <rPh sb="3" eb="5">
      <t>サイガイ</t>
    </rPh>
    <rPh sb="5" eb="7">
      <t>タイサク</t>
    </rPh>
    <rPh sb="7" eb="9">
      <t>キキン</t>
    </rPh>
    <phoneticPr fontId="2"/>
  </si>
  <si>
    <t>地域福祉基金</t>
    <rPh sb="0" eb="2">
      <t>チイキ</t>
    </rPh>
    <rPh sb="2" eb="4">
      <t>フクシ</t>
    </rPh>
    <rPh sb="4" eb="6">
      <t>キキン</t>
    </rPh>
    <phoneticPr fontId="2"/>
  </si>
  <si>
    <t>子どもはぐくみ医療費助成事業基金</t>
    <rPh sb="0" eb="1">
      <t>コ</t>
    </rPh>
    <rPh sb="7" eb="10">
      <t>イリョウヒ</t>
    </rPh>
    <rPh sb="10" eb="12">
      <t>ジョセイ</t>
    </rPh>
    <rPh sb="12" eb="14">
      <t>ジギョウ</t>
    </rPh>
    <rPh sb="14" eb="16">
      <t>キキン</t>
    </rPh>
    <phoneticPr fontId="2"/>
  </si>
  <si>
    <t>基金残高合計</t>
    <rPh sb="0" eb="2">
      <t>キキン</t>
    </rPh>
    <rPh sb="2" eb="4">
      <t>ザンダカ</t>
    </rPh>
    <rPh sb="4" eb="6">
      <t>ゴウケイ</t>
    </rPh>
    <phoneticPr fontId="5"/>
  </si>
  <si>
    <t>※平成31年度中に市町村合併した団体で、合併前の団体ごとの決算に基づく将来負担比率を算出していない団体については、グラフを表記しない。</t>
    <phoneticPr fontId="5"/>
  </si>
  <si>
    <t>将来負担比率の分子</t>
  </si>
  <si>
    <t>(A)－(B)</t>
    <phoneticPr fontId="5"/>
  </si>
  <si>
    <t>基準財政需要額算入見込額</t>
  </si>
  <si>
    <t>充当可能特定歳入</t>
  </si>
  <si>
    <t>充当可能基金</t>
  </si>
  <si>
    <t>充当可能財源等(B)</t>
    <phoneticPr fontId="5"/>
  </si>
  <si>
    <t>-</t>
  </si>
  <si>
    <t>組合等連結実質赤字額負担見込額</t>
  </si>
  <si>
    <t>連結実質赤字額</t>
  </si>
  <si>
    <t>うち、健全化法施行規則附則第三条に係る負担見込額</t>
    <phoneticPr fontId="5"/>
  </si>
  <si>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</si>
  <si>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</si>
  <si>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</si>
  <si>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</si>
  <si>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</si>
  <si>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</si>
  <si>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5"/>
  </si>
  <si>
    <t>分子の構造</t>
    <rPh sb="0" eb="2">
      <t>ブンシ</t>
    </rPh>
    <rPh sb="3" eb="5">
      <t>コウゾウ</t>
    </rPh>
    <phoneticPr fontId="5"/>
  </si>
  <si>
    <t>（百万円）</t>
    <rPh sb="1" eb="2">
      <t>ヒャク</t>
    </rPh>
    <rPh sb="2" eb="4">
      <t>マンエン</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</si>
  <si>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</si>
  <si>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</si>
  <si>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減債基金積立相当額</t>
    <rPh sb="0" eb="2">
      <t>ゲンサイ</t>
    </rPh>
    <rPh sb="2" eb="4">
      <t>キキン</t>
    </rPh>
    <rPh sb="4" eb="6">
      <t>ツミタテ</t>
    </rPh>
    <rPh sb="6" eb="9">
      <t>ソウトウガク</t>
    </rPh>
    <phoneticPr fontId="3"/>
  </si>
  <si>
    <t>-</t>
    <phoneticPr fontId="2"/>
  </si>
  <si>
    <r>
      <t>減債基金残高</t>
    </r>
    <r>
      <rPr>
        <sz val="11"/>
        <color theme="1"/>
        <rFont val="ＭＳ ゴシック"/>
        <family val="3"/>
        <charset val="128"/>
      </rPr>
      <t>（注）</t>
    </r>
    <rPh sb="4" eb="6">
      <t>ザンダカ</t>
    </rPh>
    <rPh sb="7" eb="8">
      <t>チュウ</t>
    </rPh>
    <phoneticPr fontId="3"/>
  </si>
  <si>
    <t>※2　減債基金
　　積立状況等</t>
    <rPh sb="3" eb="5">
      <t>ゲンサイ</t>
    </rPh>
    <rPh sb="5" eb="7">
      <t>キキン</t>
    </rPh>
    <rPh sb="10" eb="12">
      <t>ツミタテ</t>
    </rPh>
    <rPh sb="12" eb="14">
      <t>ジョウキョウ</t>
    </rPh>
    <rPh sb="14" eb="15">
      <t>トウ</t>
    </rPh>
    <phoneticPr fontId="2"/>
  </si>
  <si>
    <t>H29末</t>
    <phoneticPr fontId="5"/>
  </si>
  <si>
    <t>H28末</t>
    <phoneticPr fontId="5"/>
  </si>
  <si>
    <t>H27末</t>
    <phoneticPr fontId="5"/>
  </si>
  <si>
    <t>H26末</t>
    <phoneticPr fontId="5"/>
  </si>
  <si>
    <t>H25末</t>
    <phoneticPr fontId="5"/>
  </si>
  <si>
    <t>（参考）</t>
    <rPh sb="1" eb="3">
      <t>サンコウ</t>
    </rPh>
    <phoneticPr fontId="5"/>
  </si>
  <si>
    <t>※1 平成31年度中に市町村合併した団体で、合併前の団体ごとの決算に基づく実質公債費比率を算出していない団体については、グラフを表記しない。</t>
    <phoneticPr fontId="5"/>
  </si>
  <si>
    <t>実質公債費比率の分子</t>
    <phoneticPr fontId="5"/>
  </si>
  <si>
    <t>(A)－(B)</t>
    <phoneticPr fontId="5"/>
  </si>
  <si>
    <t>算入公債費等</t>
    <phoneticPr fontId="5"/>
  </si>
  <si>
    <t>算入公債費等(B)</t>
    <phoneticPr fontId="5"/>
  </si>
  <si>
    <t>一時借入金の利子</t>
    <phoneticPr fontId="5"/>
  </si>
  <si>
    <t>債務負担行為に基づく支出額</t>
  </si>
  <si>
    <t>組合等が起こした地方債の元利償還金に対する負担金等</t>
  </si>
  <si>
    <t>公営企業債の元利償還金に対する繰入金</t>
  </si>
  <si>
    <t>満期一括償還地方債に係る年度割相当額</t>
    <phoneticPr fontId="5"/>
  </si>
  <si>
    <t>減債基金積立不足算定額※2</t>
    <phoneticPr fontId="5"/>
  </si>
  <si>
    <t>元利償還金</t>
  </si>
  <si>
    <t>元利償還金等(A)</t>
    <phoneticPr fontId="5"/>
  </si>
  <si>
    <t>※平成31年度中に市町村合併した団体で、合併前の団体ごとの決算に基づく連結実質赤字比率を算出していない団体については、グラフを表記しない。</t>
    <phoneticPr fontId="5"/>
  </si>
  <si>
    <t>その他会計（黒字）</t>
  </si>
  <si>
    <t>その他会計（赤字）</t>
  </si>
  <si>
    <t>農業集落排水特別会計</t>
  </si>
  <si>
    <t>公共下水道特別会計</t>
  </si>
  <si>
    <t>後期高齢者医療特別会計</t>
  </si>
  <si>
    <t>長原渡船運行特別会計</t>
  </si>
  <si>
    <t>国民健康保険特別会計</t>
  </si>
  <si>
    <t>介護保険特別会計</t>
  </si>
  <si>
    <t>一般会計</t>
  </si>
  <si>
    <t>水道特別会計</t>
  </si>
  <si>
    <t>会計</t>
    <rPh sb="0" eb="2">
      <t>カイケイ</t>
    </rPh>
    <phoneticPr fontId="5"/>
  </si>
  <si>
    <t>標準財政規模比（％）</t>
    <phoneticPr fontId="5"/>
  </si>
  <si>
    <t>▲ 0.17</t>
  </si>
  <si>
    <t>▲ 2.74</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</si>
  <si>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</si>
  <si>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</si>
  <si>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</si>
  <si>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標準財政規模比（％）</t>
    <phoneticPr fontId="5"/>
  </si>
  <si>
    <t xml:space="preserve"> </t>
    <phoneticPr fontId="5"/>
  </si>
  <si>
    <t>うち単独分</t>
    <rPh sb="2" eb="4">
      <t>タンドク</t>
    </rPh>
    <rPh sb="4" eb="5">
      <t>ブン</t>
    </rPh>
    <phoneticPr fontId="5"/>
  </si>
  <si>
    <t xml:space="preserve"> 過去５年間平均</t>
    <rPh sb="1" eb="3">
      <t>カコ</t>
    </rPh>
    <rPh sb="4" eb="6">
      <t>ネンカン</t>
    </rPh>
    <rPh sb="6" eb="8">
      <t>ヘイキン</t>
    </rPh>
    <phoneticPr fontId="5"/>
  </si>
  <si>
    <t xml:space="preserve"> H30</t>
  </si>
  <si>
    <t xml:space="preserve"> H29</t>
  </si>
  <si>
    <t xml:space="preserve"> H28</t>
  </si>
  <si>
    <t xml:space="preserve"> H27</t>
  </si>
  <si>
    <t xml:space="preserve"> H26</t>
  </si>
  <si>
    <t>(A)-(B)</t>
  </si>
  <si>
    <t>増減率(%)(B)</t>
    <rPh sb="0" eb="3">
      <t>ゾウゲンリツ</t>
    </rPh>
    <phoneticPr fontId="5"/>
  </si>
  <si>
    <t>類似団体平均(円)</t>
    <rPh sb="0" eb="2">
      <t>ルイジ</t>
    </rPh>
    <rPh sb="2" eb="4">
      <t>ダンタイ</t>
    </rPh>
    <rPh sb="4" eb="6">
      <t>ヘイキン</t>
    </rPh>
    <rPh sb="7" eb="8">
      <t>エン</t>
    </rPh>
    <phoneticPr fontId="5"/>
  </si>
  <si>
    <t>増減率(%)(A)</t>
    <rPh sb="0" eb="3">
      <t>ゾウゲンリツ</t>
    </rPh>
    <phoneticPr fontId="5"/>
  </si>
  <si>
    <t>当該団体(円)</t>
    <rPh sb="0" eb="2">
      <t>トウガイ</t>
    </rPh>
    <rPh sb="2" eb="4">
      <t>ダンタイ</t>
    </rPh>
    <rPh sb="5" eb="6">
      <t>エン</t>
    </rPh>
    <phoneticPr fontId="5"/>
  </si>
  <si>
    <t>人口１人当たり決算額</t>
    <rPh sb="0" eb="2">
      <t>ジンコウ</t>
    </rPh>
    <rPh sb="2" eb="4">
      <t>ヒトリ</t>
    </rPh>
    <rPh sb="4" eb="5">
      <t>ア</t>
    </rPh>
    <rPh sb="7" eb="10">
      <t>ケッサンガク</t>
    </rPh>
    <phoneticPr fontId="5"/>
  </si>
  <si>
    <t>当該団体決算額
（千円）</t>
    <rPh sb="0" eb="2">
      <t>トウガイ</t>
    </rPh>
    <rPh sb="2" eb="4">
      <t>ダンタイ</t>
    </rPh>
    <rPh sb="4" eb="6">
      <t>ケッサン</t>
    </rPh>
    <rPh sb="6" eb="7">
      <t>ガク</t>
    </rPh>
    <rPh sb="9" eb="11">
      <t>センエン</t>
    </rPh>
    <phoneticPr fontId="5"/>
  </si>
  <si>
    <t>普通建設事業費</t>
    <rPh sb="0" eb="2">
      <t>フツウ</t>
    </rPh>
    <rPh sb="2" eb="4">
      <t>ケンセツ</t>
    </rPh>
    <rPh sb="4" eb="7">
      <t>ジギョウヒ</t>
    </rPh>
    <phoneticPr fontId="5"/>
  </si>
  <si>
    <t>（参考）　普通建設事業費の分析</t>
    <rPh sb="1" eb="3">
      <t>サンコウ</t>
    </rPh>
    <rPh sb="5" eb="7">
      <t>フツウ</t>
    </rPh>
    <rPh sb="7" eb="9">
      <t>ケンセツ</t>
    </rPh>
    <rPh sb="9" eb="11">
      <t>ジギョウ</t>
    </rPh>
    <rPh sb="11" eb="12">
      <t>ヒ</t>
    </rPh>
    <rPh sb="13" eb="15">
      <t>ブンセキ</t>
    </rPh>
    <phoneticPr fontId="5"/>
  </si>
  <si>
    <t>※平成31年度中に市町村合併した団体で、合併前の団体ごとの決算に基づく実質公債費比率を算出していない団体については、グラフを表記しない。</t>
    <phoneticPr fontId="5"/>
  </si>
  <si>
    <t>合計</t>
  </si>
  <si>
    <t>▲地方債に係る元利償還金及び準元利償還金に要する経費として
普通交付税の額の算定に用いる基準財政需要額に算入された額</t>
  </si>
  <si>
    <t>▲特定財源の額</t>
  </si>
  <si>
    <t>一時借入金利子
（同一団体における会計間の現金運用に係る利子は除く）</t>
  </si>
  <si>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</si>
  <si>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</si>
  <si>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</si>
  <si>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</si>
  <si>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19"/>
  </si>
  <si>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</si>
  <si>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対比（％）</t>
    <rPh sb="0" eb="2">
      <t>タイヒ</t>
    </rPh>
    <phoneticPr fontId="5"/>
  </si>
  <si>
    <t>類似団体平均（円）</t>
    <rPh sb="0" eb="2">
      <t>ルイジ</t>
    </rPh>
    <rPh sb="2" eb="4">
      <t>ダンタイ</t>
    </rPh>
    <rPh sb="4" eb="6">
      <t>ヘイキン</t>
    </rPh>
    <rPh sb="7" eb="8">
      <t>エン</t>
    </rPh>
    <phoneticPr fontId="5"/>
  </si>
  <si>
    <t>当該団体（円）</t>
    <rPh sb="0" eb="2">
      <t>トウガイ</t>
    </rPh>
    <rPh sb="2" eb="4">
      <t>ダンタイ</t>
    </rPh>
    <rPh sb="5" eb="6">
      <t>エン</t>
    </rPh>
    <phoneticPr fontId="5"/>
  </si>
  <si>
    <t>人口1人当たり決算額</t>
    <rPh sb="0" eb="2">
      <t>ジンコウ</t>
    </rPh>
    <rPh sb="2" eb="4">
      <t>ヒトリ</t>
    </rPh>
    <rPh sb="4" eb="5">
      <t>ア</t>
    </rPh>
    <rPh sb="7" eb="9">
      <t>ケッサン</t>
    </rPh>
    <rPh sb="9" eb="10">
      <t>ガク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</si>
  <si>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</si>
  <si>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</si>
  <si>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</si>
  <si>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ラスパイレス指数</t>
    <rPh sb="6" eb="8">
      <t>シスウ</t>
    </rPh>
    <phoneticPr fontId="8"/>
  </si>
  <si>
    <t>人口1,000人当たり職員数（人）</t>
    <rPh sb="0" eb="2">
      <t>ジンコウ</t>
    </rPh>
    <rPh sb="7" eb="8">
      <t>ニン</t>
    </rPh>
    <rPh sb="8" eb="9">
      <t>ア</t>
    </rPh>
    <rPh sb="11" eb="14">
      <t>ショクインスウ</t>
    </rPh>
    <rPh sb="15" eb="16">
      <t>ヒト</t>
    </rPh>
    <phoneticPr fontId="5"/>
  </si>
  <si>
    <t>対比（差引）</t>
    <rPh sb="0" eb="2">
      <t>タイヒ</t>
    </rPh>
    <rPh sb="3" eb="5">
      <t>サシヒキ</t>
    </rPh>
    <phoneticPr fontId="5"/>
  </si>
  <si>
    <t>類似団体平均</t>
    <rPh sb="0" eb="2">
      <t>ルイジ</t>
    </rPh>
    <rPh sb="2" eb="4">
      <t>ダンタイ</t>
    </rPh>
    <rPh sb="4" eb="6">
      <t>ヘイキン</t>
    </rPh>
    <phoneticPr fontId="5"/>
  </si>
  <si>
    <t>当該団体</t>
    <rPh sb="0" eb="2">
      <t>トウガイ</t>
    </rPh>
    <rPh sb="2" eb="4">
      <t>ダンタイ</t>
    </rPh>
    <phoneticPr fontId="5"/>
  </si>
  <si>
    <t>参考</t>
    <rPh sb="0" eb="2">
      <t>サンコウ</t>
    </rPh>
    <phoneticPr fontId="5"/>
  </si>
  <si>
    <t>合計</t>
    <rPh sb="0" eb="2">
      <t>ゴウケイ</t>
    </rPh>
    <phoneticPr fontId="5"/>
  </si>
  <si>
    <t>▲退職金</t>
    <rPh sb="1" eb="3">
      <t>タイショク</t>
    </rPh>
    <rPh sb="3" eb="4">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</si>
  <si>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</si>
  <si>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</si>
  <si>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</si>
  <si>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</si>
  <si>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一部事務組合負担金（補助費等）</t>
    <rPh sb="0" eb="2">
      <t>イチブ</t>
    </rPh>
    <rPh sb="2" eb="4">
      <t>ジム</t>
    </rPh>
    <rPh sb="4" eb="6">
      <t>クミアイ</t>
    </rPh>
    <rPh sb="6" eb="9">
      <t>フタンキン</t>
    </rPh>
    <rPh sb="10" eb="13">
      <t>ホジョヒ</t>
    </rPh>
    <rPh sb="13" eb="14">
      <t>トウ</t>
    </rPh>
    <phoneticPr fontId="5"/>
  </si>
  <si>
    <t>賃金（物件費）</t>
    <rPh sb="0" eb="2">
      <t>チンギン</t>
    </rPh>
    <rPh sb="3" eb="5">
      <t>ブッケン</t>
    </rPh>
    <rPh sb="5" eb="6">
      <t>ヒ</t>
    </rPh>
    <phoneticPr fontId="5"/>
  </si>
  <si>
    <t>人件費</t>
    <rPh sb="0" eb="3">
      <t>ジンケンヒ</t>
    </rPh>
    <phoneticPr fontId="5"/>
  </si>
  <si>
    <t>人件費及び人件費に準ずる費用</t>
    <rPh sb="0" eb="3">
      <t>ジンケンヒ</t>
    </rPh>
    <rPh sb="3" eb="4">
      <t>オヨ</t>
    </rPh>
    <rPh sb="5" eb="8">
      <t>ジンケンヒ</t>
    </rPh>
    <rPh sb="9" eb="10">
      <t>ジュン</t>
    </rPh>
    <rPh sb="12" eb="14">
      <t>ヒヨウ</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</si>
  <si>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</si>
  <si>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</si>
  <si>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</si>
  <si>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</si>
  <si>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t>
    <phoneticPr fontId="5"/>
  </si>
  <si>
    <t>将来負担比率</t>
    <rPh sb="0" eb="2">
      <t>ショウライ</t>
    </rPh>
    <rPh sb="2" eb="4">
      <t>フタン</t>
    </rPh>
    <rPh sb="4" eb="6">
      <t>ヒリツ</t>
    </rPh>
    <phoneticPr fontId="21"/>
  </si>
  <si>
    <t>(Ｃ)－(Ｄ)</t>
    <phoneticPr fontId="5"/>
  </si>
  <si>
    <t>実質公債費比率</t>
    <rPh sb="0" eb="2">
      <t>ジッシツ</t>
    </rPh>
    <rPh sb="2" eb="5">
      <t>コウサイヒ</t>
    </rPh>
    <rPh sb="5" eb="7">
      <t>ヒリツ</t>
    </rPh>
    <phoneticPr fontId="21"/>
  </si>
  <si>
    <t>(Ｄ)</t>
    <phoneticPr fontId="5"/>
  </si>
  <si>
    <t>算入公債費等の額</t>
    <rPh sb="0" eb="2">
      <t>サンニュウ</t>
    </rPh>
    <rPh sb="2" eb="4">
      <t>コウサイ</t>
    </rPh>
    <rPh sb="4" eb="5">
      <t>ヒ</t>
    </rPh>
    <rPh sb="5" eb="6">
      <t>トウ</t>
    </rPh>
    <rPh sb="7" eb="8">
      <t>ガク</t>
    </rPh>
    <phoneticPr fontId="5"/>
  </si>
  <si>
    <t>-</t>
    <phoneticPr fontId="5"/>
  </si>
  <si>
    <t>連結実質赤字比率</t>
    <rPh sb="0" eb="2">
      <t>レンケツ</t>
    </rPh>
    <rPh sb="2" eb="4">
      <t>ジッシツ</t>
    </rPh>
    <rPh sb="4" eb="6">
      <t>アカジ</t>
    </rPh>
    <rPh sb="6" eb="8">
      <t>ヒリツ</t>
    </rPh>
    <phoneticPr fontId="21"/>
  </si>
  <si>
    <t>(Ｃ)</t>
    <phoneticPr fontId="5"/>
  </si>
  <si>
    <t>標準財政規模</t>
    <rPh sb="0" eb="2">
      <t>ヒョウジュン</t>
    </rPh>
    <rPh sb="2" eb="4">
      <t>ザイセイ</t>
    </rPh>
    <rPh sb="4" eb="6">
      <t>キボ</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</si>
  <si>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5"/>
  </si>
  <si>
    <t>実質赤字比率</t>
    <rPh sb="0" eb="2">
      <t>ジッシツ</t>
    </rPh>
    <rPh sb="2" eb="4">
      <t>アカジ</t>
    </rPh>
    <rPh sb="4" eb="6">
      <t>ヒリツ</t>
    </rPh>
    <phoneticPr fontId="21"/>
  </si>
  <si>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</si>
  <si>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</si>
  <si>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</si>
  <si>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</si>
  <si>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</si>
  <si>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平成30年度</t>
    <rPh sb="0" eb="2">
      <t>ヘイセイ</t>
    </rPh>
    <rPh sb="4" eb="6">
      <t>ネンド</t>
    </rPh>
    <phoneticPr fontId="21"/>
  </si>
  <si>
    <t>健全化判断比率</t>
    <rPh sb="0" eb="3">
      <t>ケンゼンカ</t>
    </rPh>
    <rPh sb="3" eb="5">
      <t>ハンダン</t>
    </rPh>
    <rPh sb="5" eb="7">
      <t>ヒリツ</t>
    </rPh>
    <phoneticPr fontId="21"/>
  </si>
  <si>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</si>
  <si>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5"/>
  </si>
  <si>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</si>
  <si>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25"/>
  </si>
  <si>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</si>
  <si>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</si>
  <si>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</si>
  <si>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</si>
  <si>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</si>
  <si>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後期高齢者医療特別会計</t>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</si>
  <si>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</si>
  <si>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</si>
  <si>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</si>
  <si>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5"/>
  </si>
  <si>
    <t>地方公務員等共済組合に係るもの</t>
    <rPh sb="0" eb="2">
      <t>チホウ</t>
    </rPh>
    <rPh sb="2" eb="5">
      <t>コウムイン</t>
    </rPh>
    <rPh sb="5" eb="6">
      <t>トウ</t>
    </rPh>
    <rPh sb="6" eb="8">
      <t>キョウサイ</t>
    </rPh>
    <rPh sb="8" eb="10">
      <t>クミアイ</t>
    </rPh>
    <rPh sb="11" eb="12">
      <t>カカ</t>
    </rPh>
    <phoneticPr fontId="5"/>
  </si>
  <si>
    <t>農業集落排水特別会計</t>
    <phoneticPr fontId="5"/>
  </si>
  <si>
    <t xml:space="preserve">充当可能特定歳入 </t>
    <rPh sb="0" eb="2">
      <t>ジュウトウ</t>
    </rPh>
    <rPh sb="2" eb="4">
      <t>カノウ</t>
    </rPh>
    <rPh sb="4" eb="6">
      <t>トクテイ</t>
    </rPh>
    <rPh sb="6" eb="8">
      <t>サイニュウ</t>
    </rPh>
    <phoneticPr fontId="2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</si>
  <si>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5"/>
  </si>
  <si>
    <t>公共下水道特別会計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</si>
  <si>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</si>
  <si>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25"/>
  </si>
  <si>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</si>
  <si>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25"/>
  </si>
  <si>
    <t>(Ｅ)</t>
    <phoneticPr fontId="5"/>
  </si>
  <si>
    <t>PFI事業に係るもの</t>
    <rPh sb="3" eb="5">
      <t>ジギョウ</t>
    </rPh>
    <rPh sb="6" eb="7">
      <t>カカ</t>
    </rPh>
    <phoneticPr fontId="25"/>
  </si>
  <si>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</si>
  <si>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5"/>
  </si>
  <si>
    <t>分母比</t>
    <rPh sb="0" eb="2">
      <t>ブンボ</t>
    </rPh>
    <rPh sb="2" eb="3">
      <t>ヒ</t>
    </rPh>
    <phoneticPr fontId="5"/>
  </si>
  <si>
    <t>平成30年度</t>
    <rPh sb="0" eb="2">
      <t>ヘイセイ</t>
    </rPh>
    <rPh sb="4" eb="6">
      <t>ネンド</t>
    </rPh>
    <phoneticPr fontId="5"/>
  </si>
  <si>
    <t>平成29年度</t>
    <rPh sb="0" eb="2">
      <t>ヘイセイ</t>
    </rPh>
    <rPh sb="4" eb="6">
      <t>ネンド</t>
    </rPh>
    <phoneticPr fontId="5"/>
  </si>
  <si>
    <t>平成28年度</t>
    <rPh sb="0" eb="2">
      <t>ヘイセイ</t>
    </rPh>
    <rPh sb="4" eb="6">
      <t>ネンド</t>
    </rPh>
    <phoneticPr fontId="5"/>
  </si>
  <si>
    <t>内訳</t>
    <rPh sb="0" eb="2">
      <t>ウチワケ</t>
    </rPh>
    <phoneticPr fontId="25"/>
  </si>
  <si>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</si>
  <si>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</si>
  <si>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</si>
  <si>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25"/>
  </si>
  <si>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</si>
  <si>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</si>
  <si>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5"/>
  </si>
  <si>
    <t xml:space="preserve">退職手当負担見込額 </t>
    <rPh sb="0" eb="2">
      <t>タイショク</t>
    </rPh>
    <rPh sb="2" eb="4">
      <t>テアテ</t>
    </rPh>
    <rPh sb="4" eb="6">
      <t>フタン</t>
    </rPh>
    <rPh sb="6" eb="9">
      <t>ミコミガク</t>
    </rPh>
    <phoneticPr fontId="2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</si>
  <si>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5"/>
  </si>
  <si>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</si>
  <si>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2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</si>
  <si>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5"/>
  </si>
  <si>
    <t>国営土地改良事業に係るもの</t>
    <rPh sb="0" eb="2">
      <t>コクエイ</t>
    </rPh>
    <rPh sb="2" eb="4">
      <t>トチ</t>
    </rPh>
    <rPh sb="4" eb="6">
      <t>カイリョウ</t>
    </rPh>
    <rPh sb="6" eb="8">
      <t>ジギョウ</t>
    </rPh>
    <rPh sb="9" eb="10">
      <t>カカ</t>
    </rPh>
    <phoneticPr fontId="25"/>
  </si>
  <si>
    <t xml:space="preserve">公営企業債等繰入見込額 </t>
    <rPh sb="0" eb="2">
      <t>コウエイ</t>
    </rPh>
    <rPh sb="2" eb="5">
      <t>キギョウサイ</t>
    </rPh>
    <rPh sb="5" eb="6">
      <t>トウ</t>
    </rPh>
    <rPh sb="6" eb="8">
      <t>クリイ</t>
    </rPh>
    <rPh sb="8" eb="11">
      <t>ミコミガク</t>
    </rPh>
    <phoneticPr fontId="2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</si>
  <si>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5"/>
  </si>
  <si>
    <t>準元利償還金</t>
    <rPh sb="0" eb="1">
      <t>ジュン</t>
    </rPh>
    <rPh sb="1" eb="3">
      <t>ガンリ</t>
    </rPh>
    <rPh sb="3" eb="6">
      <t>ショウカンキン</t>
    </rPh>
    <phoneticPr fontId="25"/>
  </si>
  <si>
    <t xml:space="preserve">債務負担行為に基づく支出予定額 </t>
    <rPh sb="0" eb="2">
      <t>サイム</t>
    </rPh>
    <rPh sb="2" eb="4">
      <t>フタン</t>
    </rPh>
    <rPh sb="4" eb="6">
      <t>コウイ</t>
    </rPh>
    <rPh sb="7" eb="8">
      <t>モト</t>
    </rPh>
    <rPh sb="10" eb="12">
      <t>シシュツ</t>
    </rPh>
    <rPh sb="12" eb="15">
      <t>ヨテイガク</t>
    </rPh>
    <phoneticPr fontId="25"/>
  </si>
  <si>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</si>
  <si>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5"/>
  </si>
  <si>
    <t>将来負担額</t>
    <rPh sb="0" eb="2">
      <t>ショウライ</t>
    </rPh>
    <rPh sb="2" eb="4">
      <t>フタン</t>
    </rPh>
    <rPh sb="4" eb="5">
      <t>ガク</t>
    </rPh>
    <phoneticPr fontId="5"/>
  </si>
  <si>
    <t>元利償還金</t>
    <rPh sb="0" eb="2">
      <t>ガンリ</t>
    </rPh>
    <rPh sb="2" eb="5">
      <t>ショウカンキン</t>
    </rPh>
    <phoneticPr fontId="25"/>
  </si>
  <si>
    <t>区分</t>
    <rPh sb="0" eb="1">
      <t>ク</t>
    </rPh>
    <rPh sb="1" eb="2">
      <t>ブン</t>
    </rPh>
    <phoneticPr fontId="25"/>
  </si>
  <si>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</si>
  <si>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</si>
  <si>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</si>
  <si>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</si>
  <si>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</si>
  <si>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</si>
  <si>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地方公社・第三セクター等</t>
    <rPh sb="0" eb="4">
      <t>チホウコウシャ</t>
    </rPh>
    <rPh sb="5" eb="6">
      <t>ダイ</t>
    </rPh>
    <rPh sb="6" eb="7">
      <t>サン</t>
    </rPh>
    <rPh sb="11" eb="12">
      <t>ナド</t>
    </rPh>
    <phoneticPr fontId="5"/>
  </si>
  <si>
    <t>計</t>
    <rPh sb="0" eb="1">
      <t>ケイ</t>
    </rPh>
    <phoneticPr fontId="5"/>
  </si>
  <si>
    <t>一部事務組合等</t>
    <rPh sb="0" eb="2">
      <t>イチブ</t>
    </rPh>
    <rPh sb="2" eb="4">
      <t>ジム</t>
    </rPh>
    <rPh sb="4" eb="6">
      <t>クミアイ</t>
    </rPh>
    <rPh sb="6" eb="7">
      <t>トウ</t>
    </rPh>
    <phoneticPr fontId="5"/>
  </si>
  <si>
    <t>徳島県後期高齢者医療広域連合(後期高齢者医療事業特別会計)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14"/>
  </si>
  <si>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14"/>
  </si>
  <si>
    <t>徳島県市町村総合事務組合(滞納整理機構特別会計)</t>
    <rPh sb="0" eb="3">
      <t>トクシマケン</t>
    </rPh>
    <rPh sb="3" eb="6">
      <t>シチョウソン</t>
    </rPh>
    <rPh sb="6" eb="7">
      <t>ソウ</t>
    </rPh>
    <rPh sb="7" eb="8">
      <t>ア</t>
    </rPh>
    <rPh sb="8" eb="10">
      <t>ジム</t>
    </rPh>
    <rPh sb="10" eb="12">
      <t>クミアイ</t>
    </rPh>
    <rPh sb="13" eb="15">
      <t>タイノウ</t>
    </rPh>
    <rPh sb="15" eb="17">
      <t>セイリ</t>
    </rPh>
    <rPh sb="17" eb="19">
      <t>キコウ</t>
    </rPh>
    <rPh sb="19" eb="21">
      <t>トクベツ</t>
    </rPh>
    <rPh sb="21" eb="23">
      <t>カイケイ</t>
    </rPh>
    <phoneticPr fontId="14"/>
  </si>
  <si>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14"/>
  </si>
  <si>
    <t>徳島県市町村議会議員公務災害等補償組合</t>
    <rPh sb="0" eb="3">
      <t>トクシマケン</t>
    </rPh>
    <rPh sb="3" eb="6">
      <t>シチョウソン</t>
    </rPh>
    <rPh sb="6" eb="8">
      <t>ギカイ</t>
    </rPh>
    <rPh sb="8" eb="10">
      <t>ギイン</t>
    </rPh>
    <rPh sb="10" eb="12">
      <t>コウム</t>
    </rPh>
    <rPh sb="12" eb="14">
      <t>サイガイ</t>
    </rPh>
    <rPh sb="14" eb="15">
      <t>トウ</t>
    </rPh>
    <rPh sb="15" eb="17">
      <t>ホショウ</t>
    </rPh>
    <rPh sb="17" eb="19">
      <t>クミアイ</t>
    </rPh>
    <phoneticPr fontId="14"/>
  </si>
  <si>
    <t>松茂町ほか二町競艇事業組合</t>
    <rPh sb="0" eb="3">
      <t>マツシゲチョウ</t>
    </rPh>
    <rPh sb="5" eb="7">
      <t>ニチョウ</t>
    </rPh>
    <rPh sb="7" eb="9">
      <t>キョウテイ</t>
    </rPh>
    <rPh sb="9" eb="11">
      <t>ジギョウ</t>
    </rPh>
    <rPh sb="11" eb="13">
      <t>クミアイ</t>
    </rPh>
    <phoneticPr fontId="14"/>
  </si>
  <si>
    <t>板野東部青少年育成センター組合</t>
    <rPh sb="0" eb="2">
      <t>イタノ</t>
    </rPh>
    <rPh sb="2" eb="4">
      <t>トウブ</t>
    </rPh>
    <rPh sb="4" eb="7">
      <t>セイショウネン</t>
    </rPh>
    <rPh sb="7" eb="9">
      <t>イクセイ</t>
    </rPh>
    <rPh sb="13" eb="15">
      <t>クミアイ</t>
    </rPh>
    <phoneticPr fontId="14"/>
  </si>
  <si>
    <t>-</t>
    <phoneticPr fontId="2"/>
  </si>
  <si>
    <t>板野東部消防組合</t>
    <rPh sb="0" eb="2">
      <t>イタノ</t>
    </rPh>
    <rPh sb="2" eb="4">
      <t>トウブ</t>
    </rPh>
    <rPh sb="4" eb="6">
      <t>ショウボウ</t>
    </rPh>
    <rPh sb="6" eb="8">
      <t>クミアイ</t>
    </rPh>
    <phoneticPr fontId="14"/>
  </si>
  <si>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</si>
  <si>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</si>
  <si>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</si>
  <si>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</si>
  <si>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</si>
  <si>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</si>
  <si>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</si>
  <si>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</si>
  <si>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2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</si>
  <si>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</si>
  <si>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</si>
  <si>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</si>
  <si>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</si>
  <si>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法非適用企業</t>
    <phoneticPr fontId="5"/>
  </si>
  <si>
    <t>法適用企業</t>
    <phoneticPr fontId="5"/>
  </si>
  <si>
    <t>水道特別会計</t>
    <phoneticPr fontId="5"/>
  </si>
  <si>
    <t>国民健康保険特別会計</t>
    <phoneticPr fontId="5"/>
  </si>
  <si>
    <t>資金不足
比率</t>
    <rPh sb="0" eb="2">
      <t>シキン</t>
    </rPh>
    <rPh sb="2" eb="4">
      <t>フソク</t>
    </rPh>
    <rPh sb="5" eb="7">
      <t>ヒリツ</t>
    </rPh>
    <phoneticPr fontId="5"/>
  </si>
  <si>
    <t>左のうち
一般会計等
繰入見込額</t>
    <phoneticPr fontId="5"/>
  </si>
  <si>
    <t>会計名</t>
    <rPh sb="0" eb="2">
      <t>カイケイ</t>
    </rPh>
    <rPh sb="2" eb="3">
      <t>メイ</t>
    </rPh>
    <phoneticPr fontId="25"/>
  </si>
  <si>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</si>
  <si>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</si>
  <si>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</si>
  <si>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</si>
  <si>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長原渡船運行特別会計</t>
    <phoneticPr fontId="5"/>
  </si>
  <si>
    <t>松茂町土地開発公社</t>
    <rPh sb="0" eb="3">
      <t>マツシゲチョウ</t>
    </rPh>
    <rPh sb="3" eb="5">
      <t>トチ</t>
    </rPh>
    <rPh sb="5" eb="7">
      <t>カイハツ</t>
    </rPh>
    <rPh sb="7" eb="9">
      <t>コウシャ</t>
    </rPh>
    <phoneticPr fontId="2"/>
  </si>
  <si>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</si>
  <si>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</si>
  <si>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</si>
  <si>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</si>
  <si>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</si>
  <si>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</si>
  <si>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</si>
  <si>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</si>
  <si>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</si>
  <si>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</si>
  <si>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</si>
  <si>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25"/>
  </si>
  <si>
    <t>実質収支</t>
    <phoneticPr fontId="25"/>
  </si>
  <si>
    <t>形式収支</t>
    <phoneticPr fontId="25"/>
  </si>
  <si>
    <t>歳出</t>
    <phoneticPr fontId="25"/>
  </si>
  <si>
    <t>歳入</t>
    <rPh sb="0" eb="2">
      <t>サイニュウ</t>
    </rPh>
    <phoneticPr fontId="2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</si>
  <si>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5"/>
  </si>
  <si>
    <t>一般会計等の財政状況（単位：百万円）</t>
    <rPh sb="0" eb="2">
      <t>イッパン</t>
    </rPh>
    <rPh sb="2" eb="4">
      <t>カイケイ</t>
    </rPh>
    <rPh sb="4" eb="5">
      <t>トウ</t>
    </rPh>
    <rPh sb="6" eb="8">
      <t>ザイセイ</t>
    </rPh>
    <rPh sb="8" eb="10">
      <t>ジョウキョウ</t>
    </rPh>
    <phoneticPr fontId="25"/>
  </si>
  <si>
    <t>徳島県松茂町</t>
  </si>
  <si>
    <t>平成30年度</t>
  </si>
  <si>
    <t>(2)各会計、関係団体の財政状況及び健全化判断比率（市町村）</t>
    <rPh sb="26" eb="29">
      <t>シチョウソン</t>
    </rPh>
    <phoneticPr fontId="5"/>
  </si>
  <si>
    <t>歳出合計</t>
    <phoneticPr fontId="5"/>
  </si>
  <si>
    <t>失業対策事業費</t>
    <phoneticPr fontId="5"/>
  </si>
  <si>
    <t>災害復旧事業費</t>
    <phoneticPr fontId="5"/>
  </si>
  <si>
    <t>　うち単独</t>
    <phoneticPr fontId="5"/>
  </si>
  <si>
    <t>　うち補助</t>
    <phoneticPr fontId="5"/>
  </si>
  <si>
    <t>普通建設事業費</t>
    <phoneticPr fontId="5"/>
  </si>
  <si>
    <t>内訳</t>
    <rPh sb="0" eb="2">
      <t>ウチワケ</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</si>
  <si>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</si>
  <si>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</si>
  <si>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</si>
  <si>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投資的経費計</t>
    <rPh sb="5" eb="6">
      <t>ケイ</t>
    </rPh>
    <phoneticPr fontId="5"/>
  </si>
  <si>
    <t>(注釈)</t>
    <rPh sb="1" eb="2">
      <t>チュウ</t>
    </rPh>
    <rPh sb="2" eb="3">
      <t>シャク</t>
    </rPh>
    <phoneticPr fontId="5"/>
  </si>
  <si>
    <t>　前年度繰上充用金</t>
    <phoneticPr fontId="5"/>
  </si>
  <si>
    <t>保険給付費</t>
    <phoneticPr fontId="5"/>
  </si>
  <si>
    <t>その他</t>
    <phoneticPr fontId="5"/>
  </si>
  <si>
    <t>　投資・出資金・貸付金</t>
    <phoneticPr fontId="5"/>
  </si>
  <si>
    <t>国庫支出金</t>
    <phoneticPr fontId="5"/>
  </si>
  <si>
    <t>国民健康保険</t>
    <phoneticPr fontId="5"/>
  </si>
  <si>
    <t>　積立金</t>
    <phoneticPr fontId="5"/>
  </si>
  <si>
    <t>保険税(料)収入額</t>
    <phoneticPr fontId="5"/>
  </si>
  <si>
    <t>被保険者
1人当り</t>
    <phoneticPr fontId="5"/>
  </si>
  <si>
    <t>交通</t>
    <phoneticPr fontId="5"/>
  </si>
  <si>
    <t>　繰出金</t>
    <phoneticPr fontId="5"/>
  </si>
  <si>
    <t>被保険者数(人)</t>
  </si>
  <si>
    <t>工業用水道</t>
    <phoneticPr fontId="5"/>
  </si>
  <si>
    <t>歳入合計</t>
    <phoneticPr fontId="5"/>
  </si>
  <si>
    <t>　　うち一部事務組合負担金</t>
    <phoneticPr fontId="5"/>
  </si>
  <si>
    <t>加入世帯数(世帯)</t>
  </si>
  <si>
    <t>上水道</t>
    <phoneticPr fontId="5"/>
  </si>
  <si>
    <t>　うち臨時財政対策債</t>
    <phoneticPr fontId="5"/>
  </si>
  <si>
    <t>　補助費等</t>
    <rPh sb="1" eb="3">
      <t>ホジョ</t>
    </rPh>
    <rPh sb="3" eb="4">
      <t>ヒ</t>
    </rPh>
    <rPh sb="4" eb="5">
      <t>トウ</t>
    </rPh>
    <phoneticPr fontId="5"/>
  </si>
  <si>
    <t>再差引収支</t>
    <rPh sb="0" eb="1">
      <t>サイ</t>
    </rPh>
    <rPh sb="1" eb="3">
      <t>サシヒキ</t>
    </rPh>
    <rPh sb="3" eb="5">
      <t>シュウシ</t>
    </rPh>
    <phoneticPr fontId="5"/>
  </si>
  <si>
    <t>下水道</t>
    <phoneticPr fontId="5"/>
  </si>
  <si>
    <t>　うち減収補塡債(特例分)</t>
    <rPh sb="4" eb="5">
      <t>シュウ</t>
    </rPh>
    <rPh sb="9" eb="10">
      <t>トク</t>
    </rPh>
    <rPh sb="10" eb="11">
      <t>レイ</t>
    </rPh>
    <rPh sb="11" eb="12">
      <t>ブン</t>
    </rPh>
    <phoneticPr fontId="1"/>
  </si>
  <si>
    <t>　維持補修費</t>
    <phoneticPr fontId="5"/>
  </si>
  <si>
    <t>実質収支</t>
    <rPh sb="0" eb="2">
      <t>ジッシツ</t>
    </rPh>
    <rPh sb="2" eb="4">
      <t>シュウシ</t>
    </rPh>
    <phoneticPr fontId="5"/>
  </si>
  <si>
    <t>合計</t>
    <phoneticPr fontId="5"/>
  </si>
  <si>
    <t>地方債</t>
  </si>
  <si>
    <t>　物件費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</si>
  <si>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</si>
  <si>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</si>
  <si>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諸収入</t>
  </si>
  <si>
    <t>その他の経費</t>
    <rPh sb="2" eb="3">
      <t>タ</t>
    </rPh>
    <rPh sb="4" eb="6">
      <t>ケイヒ</t>
    </rPh>
    <phoneticPr fontId="5"/>
  </si>
  <si>
    <t>繰越金</t>
  </si>
  <si>
    <t>一時借入金利子</t>
    <phoneticPr fontId="5"/>
  </si>
  <si>
    <t>純固定資産税</t>
    <rPh sb="0" eb="1">
      <t>ジュン</t>
    </rPh>
    <rPh sb="1" eb="3">
      <t>コテイ</t>
    </rPh>
    <rPh sb="3" eb="6">
      <t>シサンゼイ</t>
    </rPh>
    <phoneticPr fontId="5"/>
  </si>
  <si>
    <t>繰入金</t>
  </si>
  <si>
    <t>　うち利子</t>
    <phoneticPr fontId="29"/>
  </si>
  <si>
    <t>市町村民税</t>
    <rPh sb="0" eb="3">
      <t>シチョウソン</t>
    </rPh>
    <rPh sb="3" eb="4">
      <t>ミン</t>
    </rPh>
    <rPh sb="4" eb="5">
      <t>ゼイ</t>
    </rPh>
    <phoneticPr fontId="5"/>
  </si>
  <si>
    <t>・計</t>
    <phoneticPr fontId="5"/>
  </si>
  <si>
    <t>寄附金</t>
  </si>
  <si>
    <t>　うち元金</t>
    <phoneticPr fontId="29"/>
  </si>
  <si>
    <t>現年</t>
    <rPh sb="0" eb="1">
      <t>ゲン</t>
    </rPh>
    <rPh sb="1" eb="2">
      <t>ネン</t>
    </rPh>
    <phoneticPr fontId="5"/>
  </si>
  <si>
    <t>徴収率
(％)</t>
    <rPh sb="0" eb="2">
      <t>チョウシュウ</t>
    </rPh>
    <rPh sb="2" eb="3">
      <t>リツ</t>
    </rPh>
    <phoneticPr fontId="5"/>
  </si>
  <si>
    <t>財産収入</t>
  </si>
  <si>
    <t>元利償還金</t>
    <phoneticPr fontId="5"/>
  </si>
  <si>
    <t>区分</t>
  </si>
  <si>
    <t>都道府県支出金</t>
  </si>
  <si>
    <t>　公債費</t>
    <phoneticPr fontId="5"/>
  </si>
  <si>
    <t>国有提供交付金(特別区財調交付金)</t>
  </si>
  <si>
    <t>　扶助費</t>
    <phoneticPr fontId="5"/>
  </si>
  <si>
    <t>国庫支出金</t>
  </si>
  <si>
    <t>　　うち職員給</t>
    <rPh sb="4" eb="6">
      <t>ショクイン</t>
    </rPh>
    <rPh sb="6" eb="7">
      <t>キュウ</t>
    </rPh>
    <phoneticPr fontId="5"/>
  </si>
  <si>
    <t>旧法による税</t>
  </si>
  <si>
    <t>手数料</t>
  </si>
  <si>
    <t>　人件費</t>
    <phoneticPr fontId="5"/>
  </si>
  <si>
    <t>　法定外目的税</t>
    <phoneticPr fontId="5"/>
  </si>
  <si>
    <t>使用料</t>
  </si>
  <si>
    <t>義務的経費計</t>
    <rPh sb="0" eb="3">
      <t>ギムテキ</t>
    </rPh>
    <rPh sb="3" eb="5">
      <t>ケイヒ</t>
    </rPh>
    <rPh sb="5" eb="6">
      <t>ケイ</t>
    </rPh>
    <phoneticPr fontId="5"/>
  </si>
  <si>
    <t>　　水利地益税等</t>
    <phoneticPr fontId="5"/>
  </si>
  <si>
    <t>分担金・負担金</t>
  </si>
  <si>
    <t>経常収支比率</t>
    <rPh sb="0" eb="2">
      <t>ケイジョウ</t>
    </rPh>
    <rPh sb="2" eb="4">
      <t>シュウシ</t>
    </rPh>
    <rPh sb="4" eb="6">
      <t>ヒリツ</t>
    </rPh>
    <phoneticPr fontId="21"/>
  </si>
  <si>
    <t>経常経費充当一般財源等</t>
  </si>
  <si>
    <t>充当一般財源等</t>
    <phoneticPr fontId="5"/>
  </si>
  <si>
    <t>構成比</t>
    <phoneticPr fontId="5"/>
  </si>
  <si>
    <t>決算額</t>
  </si>
  <si>
    <t>　　都市計画税</t>
    <phoneticPr fontId="5"/>
  </si>
  <si>
    <t>交通安全対策特別交付金</t>
    <phoneticPr fontId="5"/>
  </si>
  <si>
    <t>性質別歳出の状況（単位 千円・％）</t>
    <rPh sb="0" eb="2">
      <t>セイシツ</t>
    </rPh>
    <phoneticPr fontId="5"/>
  </si>
  <si>
    <t>　　事業所税</t>
    <phoneticPr fontId="5"/>
  </si>
  <si>
    <t>(一般財源計)</t>
    <phoneticPr fontId="5"/>
  </si>
  <si>
    <t>　　入湯税</t>
    <phoneticPr fontId="5"/>
  </si>
  <si>
    <t>　震災復興特別交付税</t>
    <phoneticPr fontId="29"/>
  </si>
  <si>
    <t>歳出合計</t>
  </si>
  <si>
    <t>　法定目的税</t>
    <phoneticPr fontId="5"/>
  </si>
  <si>
    <t>　特別交付税</t>
    <phoneticPr fontId="5"/>
  </si>
  <si>
    <t>前年度繰上充用金</t>
    <phoneticPr fontId="5"/>
  </si>
  <si>
    <t>目的税</t>
  </si>
  <si>
    <t>　普通交付税</t>
    <phoneticPr fontId="5"/>
  </si>
  <si>
    <t>諸支出金</t>
    <rPh sb="3" eb="4">
      <t>キン</t>
    </rPh>
    <phoneticPr fontId="29"/>
  </si>
  <si>
    <t>　法定外普通税</t>
    <phoneticPr fontId="5"/>
  </si>
  <si>
    <t>地方交付税</t>
  </si>
  <si>
    <t>公債費</t>
  </si>
  <si>
    <t>　　特別土地保有税</t>
    <phoneticPr fontId="5"/>
  </si>
  <si>
    <t>地方特例交付金</t>
    <phoneticPr fontId="1"/>
  </si>
  <si>
    <t>災害復旧費</t>
  </si>
  <si>
    <t>　　鉱産税</t>
    <phoneticPr fontId="5"/>
  </si>
  <si>
    <t>軽油引取税交付金</t>
  </si>
  <si>
    <t>教育費</t>
  </si>
  <si>
    <t>　　市町村たばこ税</t>
    <phoneticPr fontId="5"/>
  </si>
  <si>
    <t>自動車取得税交付金</t>
  </si>
  <si>
    <t>消防費</t>
  </si>
  <si>
    <t>　　軽自動車税</t>
    <phoneticPr fontId="5"/>
  </si>
  <si>
    <t>特別地方消費税交付金</t>
  </si>
  <si>
    <t>土木費</t>
  </si>
  <si>
    <t>　　　うち純固定資産税</t>
    <phoneticPr fontId="5"/>
  </si>
  <si>
    <t>ゴルフ場利用税交付金</t>
  </si>
  <si>
    <t>商工費</t>
  </si>
  <si>
    <t>　　固定資産税</t>
    <phoneticPr fontId="5"/>
  </si>
  <si>
    <t>地方消費税交付金</t>
  </si>
  <si>
    <t>農林水産業費</t>
  </si>
  <si>
    <t>　　　法人税割</t>
    <phoneticPr fontId="5"/>
  </si>
  <si>
    <t>道府県民税所得割臨時交付金</t>
    <phoneticPr fontId="29"/>
  </si>
  <si>
    <t>労働費</t>
  </si>
  <si>
    <t>　　　法人均等割</t>
    <phoneticPr fontId="5"/>
  </si>
  <si>
    <t>分離課税所得割交付金</t>
    <phoneticPr fontId="29"/>
  </si>
  <si>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</si>
  <si>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</si>
  <si>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20"/>
  </si>
  <si>
    <t>民生費</t>
  </si>
  <si>
    <t>　　　個人均等割</t>
    <phoneticPr fontId="5"/>
  </si>
  <si>
    <t>配当割交付金</t>
    <rPh sb="0" eb="2">
      <t>ハイトウ</t>
    </rPh>
    <rPh sb="2" eb="3">
      <t>ワリ</t>
    </rPh>
    <rPh sb="3" eb="6">
      <t>コウフキン</t>
    </rPh>
    <phoneticPr fontId="20"/>
  </si>
  <si>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</si>
  <si>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</si>
  <si>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</si>
  <si>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</si>
  <si>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</si>
  <si>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</si>
  <si>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</si>
  <si>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</si>
  <si>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</si>
  <si>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</si>
  <si>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20"/>
  </si>
  <si>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</si>
  <si>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</si>
  <si>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</si>
  <si>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</si>
  <si>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</si>
  <si>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</si>
  <si>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</si>
  <si>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</si>
  <si>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</si>
  <si>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</si>
  <si>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徳島県松茂町</t>
    <phoneticPr fontId="29"/>
  </si>
  <si>
    <t>平成30年度</t>
    <phoneticPr fontId="29"/>
  </si>
  <si>
    <t>平成30年度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</si>
  <si>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</si>
  <si>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</si>
  <si>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</si>
  <si>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</si>
  <si>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</si>
  <si>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</si>
  <si>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</si>
  <si>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</si>
  <si>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</si>
  <si>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</si>
  <si>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9"/>
  </si>
  <si>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</si>
  <si>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</si>
  <si>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</si>
  <si>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9"/>
  </si>
  <si>
    <t>経常収支比率</t>
    <rPh sb="0" eb="2">
      <t>ケイジョウ</t>
    </rPh>
    <rPh sb="2" eb="4">
      <t>シュウシ</t>
    </rPh>
    <rPh sb="4" eb="6">
      <t>ヒリツ</t>
    </rPh>
    <phoneticPr fontId="5"/>
  </si>
  <si>
    <t>市町村名</t>
    <rPh sb="0" eb="3">
      <t>シチョウソン</t>
    </rPh>
    <rPh sb="3" eb="4">
      <t>メイ</t>
    </rPh>
    <phoneticPr fontId="5"/>
  </si>
  <si>
    <t>松茂町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</si>
  <si>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</si>
  <si>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</si>
  <si>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</si>
  <si>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9"/>
  </si>
  <si>
    <t>　　(※1)</t>
    <phoneticPr fontId="5"/>
  </si>
  <si>
    <t>首都</t>
    <rPh sb="0" eb="2">
      <t>シュト</t>
    </rPh>
    <phoneticPr fontId="5"/>
  </si>
  <si>
    <t>×</t>
    <phoneticPr fontId="5"/>
  </si>
  <si>
    <t>翌年度に繰越すべき財源</t>
    <phoneticPr fontId="5"/>
  </si>
  <si>
    <t>近畿</t>
    <rPh sb="0" eb="2">
      <t>キンキ</t>
    </rPh>
    <phoneticPr fontId="5"/>
  </si>
  <si>
    <t>×</t>
    <phoneticPr fontId="5"/>
  </si>
  <si>
    <t>実質収支</t>
    <phoneticPr fontId="29"/>
  </si>
  <si>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</si>
  <si>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</si>
  <si>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</si>
  <si>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</si>
  <si>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</si>
  <si>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9"/>
  </si>
  <si>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</si>
  <si>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</si>
  <si>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</si>
  <si>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</si>
  <si>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9"/>
  </si>
  <si>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</si>
  <si>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</si>
  <si>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</si>
  <si>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</si>
  <si>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9"/>
  </si>
  <si>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</si>
  <si>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</si>
  <si>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</si>
  <si>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</si>
  <si>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</si>
  <si>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</si>
  <si>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</si>
  <si>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9"/>
  </si>
  <si>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</si>
  <si>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</si>
  <si>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</si>
  <si>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</si>
  <si>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</si>
  <si>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</si>
  <si>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9"/>
  </si>
  <si>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</si>
  <si>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</si>
  <si>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</si>
  <si>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</si>
  <si>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9"/>
  </si>
  <si>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</si>
  <si>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</si>
  <si>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</si>
  <si>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9"/>
  </si>
  <si>
    <t>うち日本人(％)</t>
    <phoneticPr fontId="5"/>
  </si>
  <si>
    <t>-0.3</t>
    <phoneticPr fontId="5"/>
  </si>
  <si>
    <t>第3次</t>
    <rPh sb="0" eb="1">
      <t>ダイ</t>
    </rPh>
    <rPh sb="2" eb="3">
      <t>ジ</t>
    </rPh>
    <phoneticPr fontId="5"/>
  </si>
  <si>
    <t>標準税収入額等</t>
    <phoneticPr fontId="29"/>
  </si>
  <si>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</si>
  <si>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9"/>
  </si>
  <si>
    <t>人口密度 (人/k㎡)</t>
    <rPh sb="0" eb="2">
      <t>ジンコウ</t>
    </rPh>
    <rPh sb="2" eb="4">
      <t>ミツド</t>
    </rPh>
    <phoneticPr fontId="5"/>
  </si>
  <si>
    <t>歳入一般財源等</t>
    <rPh sb="0" eb="2">
      <t>サイニュウ</t>
    </rPh>
    <rPh sb="2" eb="4">
      <t>イッパン</t>
    </rPh>
    <rPh sb="4" eb="6">
      <t>ザイゲン</t>
    </rPh>
    <rPh sb="6" eb="7">
      <t>トウ</t>
    </rPh>
    <phoneticPr fontId="29"/>
  </si>
  <si>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</si>
  <si>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</si>
  <si>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</si>
  <si>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</si>
  <si>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</si>
  <si>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</si>
  <si>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</si>
  <si>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</si>
  <si>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</si>
  <si>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</si>
  <si>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</si>
  <si>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</si>
  <si>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</si>
  <si>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</si>
  <si>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</si>
  <si>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</si>
  <si>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</si>
  <si>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</si>
  <si>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</si>
  <si>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</si>
  <si>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9"/>
  </si>
  <si>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</si>
  <si>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</si>
  <si>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9"/>
  </si>
  <si>
    <t>議会議員</t>
    <rPh sb="0" eb="2">
      <t>ギカイ</t>
    </rPh>
    <rPh sb="2" eb="4">
      <t>ギイン</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</si>
  <si>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</si>
  <si>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</si>
  <si>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</si>
  <si>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</si>
  <si>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</si>
  <si>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</si>
  <si>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</si>
  <si>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</si>
  <si>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</si>
  <si>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</si>
  <si>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</si>
  <si>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</si>
  <si>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</si>
  <si>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</si>
  <si>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</si>
  <si>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</si>
  <si>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</si>
  <si>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</si>
  <si>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</si>
  <si>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</si>
  <si>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</si>
  <si>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</si>
  <si>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36"/>
  </si>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</sst>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0;&quot;▲ &quot;0.00"/>
    <numFmt numFmtId="184" formatCode="#,##0.00;&quot;▲ &quot;#,##0.00"/>
    <numFmt numFmtId="185" formatCode="0.0;&quot;▲ &quot;0.0"/>
    <numFmt numFmtId="186" formatCode="0.0_ "/>
    <numFmt numFmtId="187" formatCode="&quot;( &quot;0.0&quot; )&quot;;&quot;( &quot;\-0.0&quot; )&quot;"/>
    <numFmt numFmtId="188" formatCode="0.00_ "/>
    <numFmt numFmtId="189" formatCode="0_ "/>
    <numFmt numFmtId="190" formatCode="@&quot; &quot;"/>
    <numFmt numFmtId="191" formatCode="&quot;(&quot;0&quot;)&quot;"/>
  </numFmts>
  <fonts count="37">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indexed="8"/>
      <name val="ＭＳ ゴシック"/>
      <family val="3"/>
      <charset val="128"/>
    </font>
    <font>
      <b/>
      <sz val="16"/>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3"/>
      <color indexed="8"/>
      <name val="ＭＳ ゴシック"/>
      <family val="3"/>
      <charset val="128"/>
    </font>
    <font>
      <sz val="11"/>
      <color rgb="FFFF0000"/>
      <name val="ＭＳ ゴシック"/>
      <family val="3"/>
      <charset val="128"/>
    </font>
    <font>
      <sz val="13"/>
      <color theme="1"/>
      <name val="ＭＳ ゴシック"/>
      <family val="3"/>
      <charset val="128"/>
    </font>
    <font>
      <sz val="13"/>
      <color rgb="FFFF0000"/>
      <name val="ＭＳ ゴシック"/>
      <family val="3"/>
      <charset val="128"/>
    </font>
    <font>
      <sz val="11"/>
      <color theme="1"/>
      <name val="ＭＳ ゴシック"/>
      <family val="3"/>
      <charset val="128"/>
    </font>
    <font>
      <sz val="14"/>
      <color indexed="8"/>
      <name val="ＭＳ ゴシック"/>
      <family val="3"/>
      <charset val="128"/>
    </font>
    <font>
      <sz val="11"/>
      <name val="ＭＳ ゴシック"/>
      <family val="3"/>
      <charset val="128"/>
    </font>
    <font>
      <sz val="9"/>
      <name val="ＭＳ ゴシック"/>
      <family val="3"/>
      <charset val="128"/>
    </font>
    <font>
      <sz val="9"/>
      <color indexed="8"/>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8"/>
      <color indexed="8"/>
      <name val="ＭＳ ゴシック"/>
      <family val="3"/>
      <charset val="128"/>
    </font>
    <font>
      <sz val="9"/>
      <color indexed="8"/>
      <name val="ＭＳ Ｐゴシック"/>
      <family val="3"/>
      <charset val="128"/>
    </font>
    <font>
      <b/>
      <sz val="12"/>
      <color indexed="8"/>
      <name val="ＭＳ ゴシック"/>
      <family val="3"/>
      <charset val="128"/>
    </font>
    <font>
      <b/>
      <sz val="24"/>
      <color indexed="8"/>
      <name val="ＭＳ ゴシック"/>
      <family val="3"/>
      <charset val="128"/>
    </font>
    <font>
      <sz val="6"/>
      <name val="ＭＳ ゴシック"/>
      <family val="3"/>
      <charset val="128"/>
    </font>
    <font>
      <sz val="8"/>
      <color indexed="8"/>
      <name val="ＭＳ ゴシック"/>
      <family val="3"/>
      <charset val="128"/>
    </font>
    <font>
      <b/>
      <sz val="9"/>
      <color indexed="8"/>
      <name val="ＭＳ ゴシック"/>
      <family val="3"/>
      <charset val="128"/>
    </font>
    <font>
      <b/>
      <sz val="9"/>
      <color indexed="12"/>
      <name val="ＭＳ ゴシック"/>
      <family val="3"/>
      <charset val="128"/>
    </font>
    <font>
      <b/>
      <sz val="28"/>
      <name val="ＭＳ ゴシック"/>
      <family val="3"/>
      <charset val="128"/>
    </font>
    <font>
      <b/>
      <sz val="20"/>
      <color indexed="8"/>
      <name val="ＭＳ ゴシック"/>
      <family val="3"/>
      <charset val="128"/>
    </font>
    <font>
      <b/>
      <sz val="13"/>
      <color indexed="56"/>
      <name val="ＭＳ ゴシック"/>
      <family val="3"/>
      <charset val="128"/>
    </font>
    <font>
      <b/>
      <sz val="9"/>
      <color indexed="9"/>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55"/>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left style="thin">
        <color indexed="64"/>
      </left>
      <right/>
      <top/>
      <bottom style="medium">
        <color indexed="64"/>
      </bottom>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right style="hair">
        <color indexed="64"/>
      </right>
      <top/>
      <bottom/>
      <diagonal/>
    </border>
    <border>
      <left style="hair">
        <color indexed="64"/>
      </left>
      <right/>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medium">
        <color indexed="64"/>
      </right>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top style="medium">
        <color indexed="64"/>
      </top>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 fillId="0" borderId="0">
      <alignment vertical="center"/>
    </xf>
    <xf numFmtId="0" fontId="3" fillId="0" borderId="0">
      <alignment vertical="center"/>
    </xf>
    <xf numFmtId="0" fontId="21"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7">
      <alignment vertical="center"/>
    </xf>
    <xf numFmtId="0" fontId="8" fillId="0" borderId="0" xfId="7" applyFont="1">
      <alignment vertical="center"/>
    </xf>
    <xf numFmtId="0" fontId="9" fillId="0" borderId="0" xfId="7" applyFont="1" applyAlignment="1">
      <alignment horizontal="right"/>
    </xf>
    <xf numFmtId="0" fontId="10" fillId="3" borderId="14" xfId="7" applyFont="1" applyFill="1" applyBorder="1" applyAlignment="1"/>
    <xf numFmtId="0" fontId="10" fillId="3" borderId="15" xfId="7" applyFont="1" applyFill="1" applyBorder="1" applyAlignment="1">
      <alignment horizontal="right" vertical="top"/>
    </xf>
    <xf numFmtId="0" fontId="10" fillId="3" borderId="16" xfId="7" applyFont="1" applyFill="1" applyBorder="1" applyAlignment="1">
      <alignment horizontal="right" vertical="top"/>
    </xf>
    <xf numFmtId="0" fontId="12" fillId="4" borderId="17" xfId="8" applyFont="1" applyFill="1" applyBorder="1" applyAlignment="1">
      <alignment horizontal="center" vertical="center"/>
    </xf>
    <xf numFmtId="0" fontId="12" fillId="4" borderId="18" xfId="8" applyFont="1" applyFill="1" applyBorder="1" applyAlignment="1">
      <alignment horizontal="center" vertical="center"/>
    </xf>
    <xf numFmtId="0" fontId="10" fillId="0" borderId="19" xfId="7" applyFont="1" applyFill="1" applyBorder="1" applyAlignment="1">
      <alignment horizontal="center" vertical="center" wrapText="1"/>
    </xf>
    <xf numFmtId="181" fontId="10" fillId="0" borderId="17" xfId="8" applyNumberFormat="1" applyFont="1" applyFill="1" applyBorder="1" applyAlignment="1" applyProtection="1">
      <alignment horizontal="right" vertical="center" shrinkToFit="1"/>
    </xf>
    <xf numFmtId="181" fontId="10" fillId="0" borderId="22" xfId="8" applyNumberFormat="1" applyFont="1" applyFill="1" applyBorder="1" applyAlignment="1" applyProtection="1">
      <alignment horizontal="right" vertical="center" shrinkToFit="1"/>
    </xf>
    <xf numFmtId="0" fontId="10" fillId="0" borderId="23" xfId="7" applyFont="1" applyFill="1" applyBorder="1" applyAlignment="1">
      <alignment horizontal="center" vertical="center" wrapText="1"/>
    </xf>
    <xf numFmtId="181" fontId="10" fillId="0" borderId="25" xfId="8" applyNumberFormat="1" applyFont="1" applyFill="1" applyBorder="1" applyAlignment="1" applyProtection="1">
      <alignment horizontal="right" vertical="center" shrinkToFit="1"/>
    </xf>
    <xf numFmtId="181" fontId="10" fillId="0" borderId="26" xfId="8" applyNumberFormat="1" applyFont="1" applyFill="1" applyBorder="1" applyAlignment="1" applyProtection="1">
      <alignment horizontal="right" vertical="center" shrinkToFit="1"/>
    </xf>
    <xf numFmtId="181" fontId="10" fillId="0" borderId="12" xfId="8" applyNumberFormat="1" applyFont="1" applyFill="1" applyBorder="1" applyAlignment="1" applyProtection="1">
      <alignment horizontal="right" vertical="center" shrinkToFit="1"/>
    </xf>
    <xf numFmtId="181" fontId="10" fillId="0" borderId="28" xfId="8" applyNumberFormat="1" applyFont="1" applyFill="1" applyBorder="1" applyAlignment="1" applyProtection="1">
      <alignment horizontal="right" vertical="center" shrinkToFit="1"/>
    </xf>
    <xf numFmtId="0" fontId="10" fillId="0" borderId="29" xfId="7" applyFont="1" applyFill="1" applyBorder="1" applyAlignment="1">
      <alignment horizontal="center" vertical="center"/>
    </xf>
    <xf numFmtId="181" fontId="10" fillId="0" borderId="12" xfId="8" applyNumberFormat="1" applyFont="1" applyFill="1" applyBorder="1" applyAlignment="1" applyProtection="1">
      <alignment horizontal="right" vertical="center" shrinkToFit="1"/>
      <protection locked="0"/>
    </xf>
    <xf numFmtId="181" fontId="10" fillId="0" borderId="28" xfId="8" applyNumberFormat="1" applyFont="1" applyFill="1" applyBorder="1" applyAlignment="1" applyProtection="1">
      <alignment horizontal="right" vertical="center" shrinkToFit="1"/>
      <protection locked="0"/>
    </xf>
    <xf numFmtId="0" fontId="10" fillId="0" borderId="30" xfId="7" applyFont="1" applyFill="1" applyBorder="1" applyAlignment="1">
      <alignment horizontal="center" vertical="center"/>
    </xf>
    <xf numFmtId="181" fontId="10" fillId="0" borderId="34" xfId="8" applyNumberFormat="1" applyFont="1" applyFill="1" applyBorder="1" applyAlignment="1" applyProtection="1">
      <alignment horizontal="right" vertical="center" shrinkToFit="1"/>
      <protection locked="0"/>
    </xf>
    <xf numFmtId="181" fontId="10" fillId="0" borderId="35" xfId="8" applyNumberFormat="1" applyFont="1" applyFill="1" applyBorder="1" applyAlignment="1" applyProtection="1">
      <alignment horizontal="right" vertical="center" shrinkToFit="1"/>
      <protection locked="0"/>
    </xf>
    <xf numFmtId="0" fontId="10" fillId="0" borderId="14" xfId="7" applyFont="1" applyFill="1" applyBorder="1" applyAlignment="1">
      <alignment horizontal="center" vertical="center"/>
    </xf>
    <xf numFmtId="181" fontId="10" fillId="0" borderId="36" xfId="8" applyNumberFormat="1" applyFont="1" applyFill="1" applyBorder="1" applyAlignment="1" applyProtection="1">
      <alignment horizontal="right" vertical="center" shrinkToFit="1"/>
    </xf>
    <xf numFmtId="181" fontId="10" fillId="0" borderId="18" xfId="8" applyNumberFormat="1" applyFont="1" applyFill="1" applyBorder="1" applyAlignment="1" applyProtection="1">
      <alignment horizontal="right" vertical="center" shrinkToFit="1"/>
    </xf>
    <xf numFmtId="0" fontId="3" fillId="0" borderId="0" xfId="9">
      <alignment vertical="center"/>
    </xf>
    <xf numFmtId="181" fontId="13" fillId="0" borderId="0" xfId="9" applyNumberFormat="1" applyFont="1" applyFill="1" applyBorder="1" applyAlignment="1" applyProtection="1">
      <alignment horizontal="right" vertical="center"/>
    </xf>
    <xf numFmtId="0" fontId="13" fillId="0" borderId="0" xfId="9" applyFont="1" applyFill="1" applyBorder="1" applyAlignment="1">
      <alignment horizontal="left" vertical="center"/>
    </xf>
    <xf numFmtId="0" fontId="13" fillId="0" borderId="0" xfId="9" applyFont="1" applyFill="1" applyBorder="1" applyAlignment="1">
      <alignment vertical="center"/>
    </xf>
    <xf numFmtId="0" fontId="13" fillId="0" borderId="0" xfId="9" applyFont="1" applyFill="1" applyBorder="1" applyAlignment="1"/>
    <xf numFmtId="181" fontId="13" fillId="0" borderId="35" xfId="9" applyNumberFormat="1" applyFont="1" applyFill="1" applyBorder="1" applyAlignment="1" applyProtection="1">
      <alignment horizontal="right" vertical="center" shrinkToFit="1"/>
    </xf>
    <xf numFmtId="181" fontId="13" fillId="0" borderId="34" xfId="9" applyNumberFormat="1" applyFont="1" applyFill="1" applyBorder="1" applyAlignment="1" applyProtection="1">
      <alignment horizontal="right" vertical="center" shrinkToFit="1"/>
    </xf>
    <xf numFmtId="181" fontId="13" fillId="0" borderId="37" xfId="9" applyNumberFormat="1" applyFont="1" applyFill="1" applyBorder="1" applyAlignment="1" applyProtection="1">
      <alignment horizontal="right" vertical="center" shrinkToFit="1"/>
    </xf>
    <xf numFmtId="0" fontId="13" fillId="0" borderId="31" xfId="9" applyFont="1" applyFill="1" applyBorder="1" applyAlignment="1">
      <alignment vertical="center"/>
    </xf>
    <xf numFmtId="181" fontId="13" fillId="0" borderId="28" xfId="9" applyNumberFormat="1" applyFont="1" applyFill="1" applyBorder="1" applyAlignment="1" applyProtection="1">
      <alignment horizontal="right" vertical="center" shrinkToFit="1"/>
    </xf>
    <xf numFmtId="181" fontId="13" fillId="0" borderId="12" xfId="9" applyNumberFormat="1" applyFont="1" applyFill="1" applyBorder="1" applyAlignment="1" applyProtection="1">
      <alignment horizontal="right" vertical="center" shrinkToFit="1"/>
    </xf>
    <xf numFmtId="181" fontId="13" fillId="0" borderId="40" xfId="9" applyNumberFormat="1" applyFont="1" applyFill="1" applyBorder="1" applyAlignment="1" applyProtection="1">
      <alignment horizontal="right" vertical="center" shrinkToFit="1"/>
    </xf>
    <xf numFmtId="0" fontId="13" fillId="0" borderId="10" xfId="9" applyFont="1" applyFill="1" applyBorder="1" applyAlignment="1">
      <alignment vertical="center"/>
    </xf>
    <xf numFmtId="0" fontId="13" fillId="0" borderId="10" xfId="9" applyFont="1" applyFill="1" applyBorder="1" applyAlignment="1">
      <alignment vertical="center" wrapText="1"/>
    </xf>
    <xf numFmtId="0" fontId="13" fillId="0" borderId="42" xfId="9" applyFont="1" applyFill="1" applyBorder="1" applyAlignment="1">
      <alignment vertical="center"/>
    </xf>
    <xf numFmtId="0" fontId="13" fillId="0" borderId="1" xfId="9" applyFont="1" applyFill="1" applyBorder="1" applyAlignment="1">
      <alignment vertical="center"/>
    </xf>
    <xf numFmtId="181" fontId="13" fillId="0" borderId="43" xfId="9" applyNumberFormat="1" applyFont="1" applyFill="1" applyBorder="1" applyAlignment="1" applyProtection="1">
      <alignment horizontal="right" vertical="center" shrinkToFit="1"/>
    </xf>
    <xf numFmtId="181" fontId="13" fillId="0" borderId="44" xfId="9" applyNumberFormat="1" applyFont="1" applyFill="1" applyBorder="1" applyAlignment="1" applyProtection="1">
      <alignment horizontal="right" vertical="center" shrinkToFit="1"/>
    </xf>
    <xf numFmtId="181" fontId="13" fillId="0" borderId="45" xfId="9" applyNumberFormat="1" applyFont="1" applyFill="1" applyBorder="1" applyAlignment="1" applyProtection="1">
      <alignment horizontal="right" vertical="center" shrinkToFit="1"/>
    </xf>
    <xf numFmtId="0" fontId="13" fillId="0" borderId="6" xfId="9" applyFont="1" applyFill="1" applyBorder="1" applyAlignment="1">
      <alignment vertical="center" wrapText="1"/>
    </xf>
    <xf numFmtId="0" fontId="13" fillId="3" borderId="22" xfId="9" applyFont="1" applyFill="1" applyBorder="1" applyAlignment="1">
      <alignment horizontal="center" vertical="center"/>
    </xf>
    <xf numFmtId="0" fontId="13" fillId="3" borderId="17" xfId="9" applyFont="1" applyFill="1" applyBorder="1" applyAlignment="1">
      <alignment horizontal="center" vertical="center"/>
    </xf>
    <xf numFmtId="0" fontId="13" fillId="3" borderId="48" xfId="9" applyFont="1" applyFill="1" applyBorder="1" applyAlignment="1">
      <alignment horizontal="center" vertical="center"/>
    </xf>
    <xf numFmtId="0" fontId="13" fillId="3" borderId="16" xfId="9" applyFont="1" applyFill="1" applyBorder="1" applyAlignment="1">
      <alignment horizontal="right" vertical="top"/>
    </xf>
    <xf numFmtId="0" fontId="13" fillId="3" borderId="15" xfId="9" applyFont="1" applyFill="1" applyBorder="1" applyAlignment="1">
      <alignment horizontal="right" vertical="center"/>
    </xf>
    <xf numFmtId="0" fontId="13" fillId="3" borderId="15" xfId="9" applyFont="1" applyFill="1" applyBorder="1" applyAlignment="1"/>
    <xf numFmtId="0" fontId="13" fillId="3" borderId="14" xfId="9" applyFont="1" applyFill="1" applyBorder="1" applyAlignment="1"/>
    <xf numFmtId="0" fontId="9" fillId="0" borderId="0" xfId="9" applyFont="1" applyAlignment="1">
      <alignment horizontal="center" vertical="center"/>
    </xf>
    <xf numFmtId="0" fontId="3" fillId="0" borderId="0" xfId="10">
      <alignment vertical="center"/>
    </xf>
    <xf numFmtId="0" fontId="8" fillId="0" borderId="0" xfId="10" applyFont="1">
      <alignment vertical="center"/>
    </xf>
    <xf numFmtId="0" fontId="13" fillId="0" borderId="0" xfId="10" applyFont="1" applyAlignment="1"/>
    <xf numFmtId="0" fontId="14" fillId="0" borderId="0" xfId="10" applyFont="1">
      <alignment vertical="center"/>
    </xf>
    <xf numFmtId="0" fontId="15" fillId="0" borderId="0" xfId="10" applyFont="1" applyAlignment="1">
      <alignment vertical="top"/>
    </xf>
    <xf numFmtId="0" fontId="16" fillId="0" borderId="0" xfId="10" applyFont="1" applyAlignment="1">
      <alignment vertical="center" wrapText="1"/>
    </xf>
    <xf numFmtId="0" fontId="16" fillId="0" borderId="0" xfId="10" applyFont="1" applyAlignment="1">
      <alignment horizontal="center" vertical="center" wrapText="1"/>
    </xf>
    <xf numFmtId="181" fontId="15" fillId="0" borderId="35" xfId="10" applyNumberFormat="1" applyFont="1" applyBorder="1" applyAlignment="1" applyProtection="1">
      <alignment horizontal="right" vertical="center" shrinkToFit="1"/>
      <protection locked="0"/>
    </xf>
    <xf numFmtId="181" fontId="15" fillId="0" borderId="34" xfId="10" applyNumberFormat="1" applyFont="1" applyBorder="1" applyAlignment="1" applyProtection="1">
      <alignment horizontal="right" vertical="center" shrinkToFit="1"/>
      <protection locked="0"/>
    </xf>
    <xf numFmtId="181" fontId="15" fillId="0" borderId="37" xfId="10" applyNumberFormat="1" applyFont="1" applyBorder="1" applyAlignment="1" applyProtection="1">
      <alignment horizontal="right" vertical="center" shrinkToFit="1"/>
      <protection locked="0"/>
    </xf>
    <xf numFmtId="181" fontId="15" fillId="0" borderId="43" xfId="10" applyNumberFormat="1" applyFont="1" applyBorder="1" applyAlignment="1" applyProtection="1">
      <alignment horizontal="right" vertical="center" shrinkToFit="1"/>
      <protection locked="0"/>
    </xf>
    <xf numFmtId="181" fontId="15" fillId="0" borderId="44" xfId="10" applyNumberFormat="1" applyFont="1" applyBorder="1" applyAlignment="1" applyProtection="1">
      <alignment horizontal="right" vertical="center" shrinkToFit="1"/>
      <protection locked="0"/>
    </xf>
    <xf numFmtId="181" fontId="15" fillId="0" borderId="45" xfId="10" applyNumberFormat="1" applyFont="1" applyBorder="1" applyAlignment="1" applyProtection="1">
      <alignment horizontal="right" vertical="center" shrinkToFit="1"/>
      <protection locked="0"/>
    </xf>
    <xf numFmtId="0" fontId="15" fillId="4" borderId="18" xfId="10" applyFont="1" applyFill="1" applyBorder="1" applyAlignment="1">
      <alignment horizontal="center" vertical="center"/>
    </xf>
    <xf numFmtId="0" fontId="15" fillId="4" borderId="17" xfId="10" applyFont="1" applyFill="1" applyBorder="1" applyAlignment="1">
      <alignment horizontal="center" vertical="center"/>
    </xf>
    <xf numFmtId="0" fontId="15" fillId="4" borderId="48" xfId="10" applyFont="1" applyFill="1" applyBorder="1" applyAlignment="1">
      <alignment horizontal="center" vertical="center"/>
    </xf>
    <xf numFmtId="0" fontId="15" fillId="4" borderId="16" xfId="10" applyFont="1" applyFill="1" applyBorder="1" applyAlignment="1">
      <alignment horizontal="right" vertical="top"/>
    </xf>
    <xf numFmtId="0" fontId="15" fillId="4" borderId="15" xfId="10" applyFont="1" applyFill="1" applyBorder="1" applyAlignment="1">
      <alignment horizontal="right" vertical="center"/>
    </xf>
    <xf numFmtId="0" fontId="15" fillId="4" borderId="15" xfId="10" applyFont="1" applyFill="1" applyBorder="1" applyAlignment="1"/>
    <xf numFmtId="0" fontId="15" fillId="4" borderId="14" xfId="10" applyFont="1" applyFill="1" applyBorder="1" applyAlignment="1"/>
    <xf numFmtId="181" fontId="15" fillId="0" borderId="0" xfId="10" applyNumberFormat="1" applyFont="1" applyAlignment="1">
      <alignment horizontal="right" vertical="center" shrinkToFit="1"/>
    </xf>
    <xf numFmtId="0" fontId="15" fillId="0" borderId="0" xfId="10" applyFont="1">
      <alignment vertical="center"/>
    </xf>
    <xf numFmtId="0" fontId="15" fillId="0" borderId="0" xfId="10" applyFont="1" applyAlignment="1"/>
    <xf numFmtId="181" fontId="13" fillId="0" borderId="35" xfId="10" applyNumberFormat="1" applyFont="1" applyFill="1" applyBorder="1" applyAlignment="1" applyProtection="1">
      <alignment horizontal="right" vertical="center" shrinkToFit="1"/>
    </xf>
    <xf numFmtId="181" fontId="13" fillId="0" borderId="34" xfId="10" applyNumberFormat="1" applyFont="1" applyFill="1" applyBorder="1" applyAlignment="1" applyProtection="1">
      <alignment horizontal="right" vertical="center" shrinkToFit="1"/>
    </xf>
    <xf numFmtId="181" fontId="13" fillId="0" borderId="37" xfId="10" applyNumberFormat="1" applyFont="1" applyFill="1" applyBorder="1" applyAlignment="1" applyProtection="1">
      <alignment horizontal="right" vertical="center" shrinkToFit="1"/>
    </xf>
    <xf numFmtId="0" fontId="13" fillId="0" borderId="31" xfId="10" applyFont="1" applyFill="1" applyBorder="1" applyAlignment="1">
      <alignment vertical="center"/>
    </xf>
    <xf numFmtId="181" fontId="13" fillId="0" borderId="28" xfId="10" applyNumberFormat="1" applyFont="1" applyFill="1" applyBorder="1" applyAlignment="1" applyProtection="1">
      <alignment horizontal="right" vertical="center" shrinkToFit="1"/>
    </xf>
    <xf numFmtId="181" fontId="13" fillId="0" borderId="12" xfId="10" applyNumberFormat="1" applyFont="1" applyFill="1" applyBorder="1" applyAlignment="1" applyProtection="1">
      <alignment horizontal="right" vertical="center" shrinkToFit="1"/>
    </xf>
    <xf numFmtId="181" fontId="13" fillId="0" borderId="40" xfId="10" applyNumberFormat="1" applyFont="1" applyFill="1" applyBorder="1" applyAlignment="1" applyProtection="1">
      <alignment horizontal="right" vertical="center" shrinkToFit="1"/>
    </xf>
    <xf numFmtId="0" fontId="13" fillId="0" borderId="1" xfId="10" applyFont="1" applyFill="1" applyBorder="1" applyAlignment="1">
      <alignment vertical="center"/>
    </xf>
    <xf numFmtId="0" fontId="13" fillId="0" borderId="10" xfId="10" applyFont="1" applyFill="1" applyBorder="1" applyAlignment="1">
      <alignment vertical="center"/>
    </xf>
    <xf numFmtId="181" fontId="13" fillId="0" borderId="43" xfId="10" applyNumberFormat="1" applyFont="1" applyFill="1" applyBorder="1" applyAlignment="1" applyProtection="1">
      <alignment horizontal="right" vertical="center" shrinkToFit="1"/>
    </xf>
    <xf numFmtId="181" fontId="13" fillId="0" borderId="44" xfId="10" applyNumberFormat="1" applyFont="1" applyFill="1" applyBorder="1" applyAlignment="1" applyProtection="1">
      <alignment horizontal="right" vertical="center" shrinkToFit="1"/>
    </xf>
    <xf numFmtId="181" fontId="13" fillId="0" borderId="45" xfId="10" applyNumberFormat="1" applyFont="1" applyFill="1" applyBorder="1" applyAlignment="1" applyProtection="1">
      <alignment horizontal="right" vertical="center" shrinkToFit="1"/>
    </xf>
    <xf numFmtId="0" fontId="13" fillId="0" borderId="6" xfId="10" applyFont="1" applyFill="1" applyBorder="1" applyAlignment="1">
      <alignment vertical="center" wrapText="1"/>
    </xf>
    <xf numFmtId="0" fontId="13" fillId="3" borderId="18" xfId="10" applyFont="1" applyFill="1" applyBorder="1" applyAlignment="1">
      <alignment horizontal="center" vertical="center"/>
    </xf>
    <xf numFmtId="0" fontId="13" fillId="3" borderId="17" xfId="10" applyFont="1" applyFill="1" applyBorder="1" applyAlignment="1">
      <alignment horizontal="center" vertical="center"/>
    </xf>
    <xf numFmtId="0" fontId="13" fillId="3" borderId="48" xfId="10" applyFont="1" applyFill="1" applyBorder="1" applyAlignment="1">
      <alignment horizontal="center" vertical="center"/>
    </xf>
    <xf numFmtId="0" fontId="13" fillId="3" borderId="16" xfId="10" applyFont="1" applyFill="1" applyBorder="1" applyAlignment="1">
      <alignment horizontal="right" vertical="top"/>
    </xf>
    <xf numFmtId="0" fontId="13" fillId="3" borderId="15" xfId="10" applyFont="1" applyFill="1" applyBorder="1" applyAlignment="1">
      <alignment horizontal="right" vertical="center"/>
    </xf>
    <xf numFmtId="0" fontId="13" fillId="3" borderId="15" xfId="10" applyFont="1" applyFill="1" applyBorder="1" applyAlignment="1"/>
    <xf numFmtId="0" fontId="13" fillId="3" borderId="14" xfId="10" applyFont="1" applyFill="1" applyBorder="1" applyAlignment="1"/>
    <xf numFmtId="0" fontId="9" fillId="0" borderId="0" xfId="10" applyFont="1" applyAlignment="1">
      <alignment horizontal="center" vertical="center"/>
    </xf>
    <xf numFmtId="0" fontId="3" fillId="0" borderId="0" xfId="11">
      <alignment vertical="center"/>
    </xf>
    <xf numFmtId="0" fontId="18" fillId="0" borderId="0" xfId="11" applyFont="1">
      <alignment vertical="center"/>
    </xf>
    <xf numFmtId="0" fontId="18" fillId="0" borderId="0" xfId="11" applyNumberFormat="1" applyFont="1" applyFill="1" applyBorder="1" applyAlignment="1">
      <alignment vertical="center"/>
    </xf>
    <xf numFmtId="0" fontId="13" fillId="0" borderId="0" xfId="11" applyNumberFormat="1" applyFont="1" applyBorder="1" applyAlignment="1">
      <alignment vertical="center" wrapText="1"/>
    </xf>
    <xf numFmtId="0" fontId="13" fillId="0" borderId="0" xfId="11" applyNumberFormat="1" applyFont="1" applyFill="1" applyBorder="1" applyAlignment="1">
      <alignment vertical="center" wrapText="1"/>
    </xf>
    <xf numFmtId="0" fontId="13" fillId="0" borderId="0" xfId="11" applyFont="1" applyFill="1" applyBorder="1" applyAlignment="1"/>
    <xf numFmtId="183" fontId="18" fillId="0" borderId="35" xfId="11" applyNumberFormat="1" applyFont="1" applyFill="1" applyBorder="1" applyAlignment="1">
      <alignment horizontal="right" vertical="center" shrinkToFit="1"/>
    </xf>
    <xf numFmtId="183" fontId="18" fillId="0" borderId="34" xfId="11" applyNumberFormat="1" applyFont="1" applyFill="1" applyBorder="1" applyAlignment="1">
      <alignment horizontal="right" vertical="center" shrinkToFit="1"/>
    </xf>
    <xf numFmtId="183" fontId="18" fillId="0" borderId="37" xfId="11" applyNumberFormat="1" applyFont="1" applyFill="1" applyBorder="1" applyAlignment="1">
      <alignment horizontal="right" vertical="center" shrinkToFit="1"/>
    </xf>
    <xf numFmtId="0" fontId="18" fillId="0" borderId="39" xfId="11" applyFont="1" applyFill="1" applyBorder="1" applyAlignment="1">
      <alignment vertical="center"/>
    </xf>
    <xf numFmtId="183" fontId="18" fillId="0" borderId="28" xfId="11" applyNumberFormat="1" applyFont="1" applyFill="1" applyBorder="1" applyAlignment="1">
      <alignment horizontal="right" vertical="center" shrinkToFit="1"/>
    </xf>
    <xf numFmtId="183" fontId="18" fillId="0" borderId="12" xfId="11" applyNumberFormat="1" applyFont="1" applyFill="1" applyBorder="1" applyAlignment="1">
      <alignment horizontal="right" vertical="center" shrinkToFit="1"/>
    </xf>
    <xf numFmtId="183" fontId="18" fillId="0" borderId="40" xfId="11" applyNumberFormat="1" applyFont="1" applyFill="1" applyBorder="1" applyAlignment="1">
      <alignment horizontal="right" vertical="center" shrinkToFit="1"/>
    </xf>
    <xf numFmtId="0" fontId="18" fillId="0" borderId="23" xfId="11" applyFont="1" applyFill="1" applyBorder="1" applyAlignment="1">
      <alignment vertical="center"/>
    </xf>
    <xf numFmtId="0" fontId="18" fillId="0" borderId="52" xfId="11" applyFont="1" applyFill="1" applyBorder="1" applyAlignment="1">
      <alignment vertical="center"/>
    </xf>
    <xf numFmtId="183" fontId="18" fillId="0" borderId="43" xfId="11" applyNumberFormat="1" applyFont="1" applyFill="1" applyBorder="1" applyAlignment="1">
      <alignment horizontal="right" vertical="center" shrinkToFit="1"/>
    </xf>
    <xf numFmtId="183" fontId="18" fillId="0" borderId="44" xfId="11" applyNumberFormat="1" applyFont="1" applyFill="1" applyBorder="1" applyAlignment="1">
      <alignment horizontal="right" vertical="center" shrinkToFit="1"/>
    </xf>
    <xf numFmtId="183" fontId="18" fillId="0" borderId="45" xfId="11" applyNumberFormat="1" applyFont="1" applyFill="1" applyBorder="1" applyAlignment="1">
      <alignment horizontal="right" vertical="center" shrinkToFit="1"/>
    </xf>
    <xf numFmtId="0" fontId="18" fillId="0" borderId="41" xfId="11" applyFont="1" applyFill="1" applyBorder="1" applyAlignment="1">
      <alignment vertical="center" wrapText="1"/>
    </xf>
    <xf numFmtId="0" fontId="18" fillId="5" borderId="22" xfId="11" applyFont="1" applyFill="1" applyBorder="1" applyAlignment="1">
      <alignment horizontal="center" vertical="center"/>
    </xf>
    <xf numFmtId="0" fontId="18" fillId="5" borderId="17" xfId="11" applyFont="1" applyFill="1" applyBorder="1" applyAlignment="1">
      <alignment horizontal="center" vertical="center"/>
    </xf>
    <xf numFmtId="0" fontId="18" fillId="5" borderId="48" xfId="11" applyFont="1" applyFill="1" applyBorder="1" applyAlignment="1">
      <alignment horizontal="center" vertical="center"/>
    </xf>
    <xf numFmtId="0" fontId="18" fillId="5" borderId="16" xfId="11" applyFont="1" applyFill="1" applyBorder="1" applyAlignment="1">
      <alignment horizontal="right" vertical="top"/>
    </xf>
    <xf numFmtId="0" fontId="18" fillId="5" borderId="15" xfId="11" applyFont="1" applyFill="1" applyBorder="1" applyAlignment="1">
      <alignment horizontal="right" vertical="top"/>
    </xf>
    <xf numFmtId="0" fontId="18" fillId="5" borderId="14" xfId="11" applyFont="1" applyFill="1" applyBorder="1" applyAlignment="1"/>
    <xf numFmtId="0" fontId="9" fillId="0" borderId="0" xfId="11" applyFont="1" applyAlignment="1">
      <alignment horizontal="right" vertical="center"/>
    </xf>
    <xf numFmtId="183" fontId="18" fillId="0" borderId="35" xfId="7" applyNumberFormat="1" applyFont="1" applyFill="1" applyBorder="1" applyAlignment="1" applyProtection="1">
      <alignment horizontal="right" vertical="center" shrinkToFit="1"/>
    </xf>
    <xf numFmtId="183" fontId="18" fillId="0" borderId="34" xfId="7" applyNumberFormat="1" applyFont="1" applyFill="1" applyBorder="1" applyAlignment="1" applyProtection="1">
      <alignment horizontal="right" vertical="center" shrinkToFit="1"/>
    </xf>
    <xf numFmtId="183" fontId="18" fillId="0" borderId="37" xfId="7" applyNumberFormat="1" applyFont="1" applyFill="1" applyBorder="1" applyAlignment="1" applyProtection="1">
      <alignment horizontal="right" vertical="center" shrinkToFit="1"/>
    </xf>
    <xf numFmtId="0" fontId="18" fillId="0" borderId="39" xfId="7" applyFont="1" applyFill="1" applyBorder="1" applyAlignment="1">
      <alignment horizontal="center" vertical="center"/>
    </xf>
    <xf numFmtId="183" fontId="18" fillId="0" borderId="26" xfId="7" applyNumberFormat="1" applyFont="1" applyFill="1" applyBorder="1" applyAlignment="1" applyProtection="1">
      <alignment horizontal="right" vertical="center" shrinkToFit="1"/>
    </xf>
    <xf numFmtId="183" fontId="18" fillId="0" borderId="25" xfId="7" applyNumberFormat="1" applyFont="1" applyFill="1" applyBorder="1" applyAlignment="1" applyProtection="1">
      <alignment horizontal="right" vertical="center" shrinkToFit="1"/>
    </xf>
    <xf numFmtId="183" fontId="18" fillId="0" borderId="53" xfId="7" applyNumberFormat="1" applyFont="1" applyFill="1" applyBorder="1" applyAlignment="1" applyProtection="1">
      <alignment horizontal="right" vertical="center" shrinkToFit="1"/>
    </xf>
    <xf numFmtId="0" fontId="18" fillId="0" borderId="23" xfId="7" applyFont="1" applyFill="1" applyBorder="1" applyAlignment="1">
      <alignment horizontal="center" vertical="center" wrapText="1"/>
    </xf>
    <xf numFmtId="183" fontId="18" fillId="0" borderId="22" xfId="7" applyNumberFormat="1" applyFont="1" applyFill="1" applyBorder="1" applyAlignment="1" applyProtection="1">
      <alignment horizontal="right" vertical="center" shrinkToFit="1"/>
    </xf>
    <xf numFmtId="183" fontId="18" fillId="0" borderId="17" xfId="7" applyNumberFormat="1" applyFont="1" applyFill="1" applyBorder="1" applyAlignment="1" applyProtection="1">
      <alignment horizontal="right" vertical="center" shrinkToFit="1"/>
    </xf>
    <xf numFmtId="183" fontId="18" fillId="0" borderId="54" xfId="7" applyNumberFormat="1" applyFont="1" applyFill="1" applyBorder="1" applyAlignment="1" applyProtection="1">
      <alignment horizontal="right" vertical="center" shrinkToFit="1"/>
    </xf>
    <xf numFmtId="0" fontId="18" fillId="0" borderId="19" xfId="7" applyFont="1" applyFill="1" applyBorder="1" applyAlignment="1">
      <alignment horizontal="center" vertical="center" wrapText="1"/>
    </xf>
    <xf numFmtId="0" fontId="18" fillId="3" borderId="18" xfId="7" applyFont="1" applyFill="1" applyBorder="1" applyAlignment="1">
      <alignment horizontal="center" vertical="center"/>
    </xf>
    <xf numFmtId="0" fontId="18" fillId="3" borderId="17" xfId="7" applyFont="1" applyFill="1" applyBorder="1" applyAlignment="1">
      <alignment horizontal="center" vertical="center"/>
    </xf>
    <xf numFmtId="0" fontId="18" fillId="3" borderId="54" xfId="7" applyFont="1" applyFill="1" applyBorder="1" applyAlignment="1">
      <alignment horizontal="center" vertical="center"/>
    </xf>
    <xf numFmtId="0" fontId="18" fillId="3" borderId="16" xfId="7" applyFont="1" applyFill="1" applyBorder="1" applyAlignment="1">
      <alignment horizontal="right" vertical="top"/>
    </xf>
    <xf numFmtId="0" fontId="18" fillId="3" borderId="15" xfId="7" applyFont="1" applyFill="1" applyBorder="1" applyAlignment="1">
      <alignment horizontal="right" vertical="top"/>
    </xf>
    <xf numFmtId="0" fontId="18" fillId="3" borderId="14" xfId="7" applyFont="1" applyFill="1" applyBorder="1" applyAlignment="1"/>
    <xf numFmtId="0" fontId="9" fillId="0" borderId="0" xfId="7" applyFont="1" applyAlignment="1">
      <alignment horizontal="right" vertical="center"/>
    </xf>
    <xf numFmtId="0" fontId="3"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3" fillId="0" borderId="0" xfId="2" applyFont="1" applyFill="1" applyBorder="1">
      <alignment vertical="center"/>
    </xf>
    <xf numFmtId="0" fontId="3" fillId="0" borderId="8" xfId="2" applyFont="1" applyFill="1" applyBorder="1">
      <alignment vertical="center"/>
    </xf>
    <xf numFmtId="0" fontId="3" fillId="0" borderId="7" xfId="2" applyFont="1" applyFill="1" applyBorder="1">
      <alignment vertical="center"/>
    </xf>
    <xf numFmtId="0" fontId="3" fillId="0" borderId="6" xfId="2" applyFont="1" applyFill="1" applyBorder="1">
      <alignment vertical="center"/>
    </xf>
    <xf numFmtId="179" fontId="19" fillId="0" borderId="55" xfId="5" applyNumberFormat="1" applyFont="1" applyBorder="1" applyAlignment="1">
      <alignment horizontal="right" vertical="center" shrinkToFit="1"/>
    </xf>
    <xf numFmtId="179" fontId="19" fillId="0" borderId="56" xfId="5" applyNumberFormat="1" applyFont="1" applyFill="1" applyBorder="1" applyAlignment="1">
      <alignment horizontal="right" vertical="center" shrinkToFit="1"/>
    </xf>
    <xf numFmtId="181" fontId="19" fillId="0" borderId="57" xfId="5" applyNumberFormat="1" applyFont="1" applyFill="1" applyBorder="1" applyAlignment="1">
      <alignment horizontal="right" vertical="center" shrinkToFit="1"/>
    </xf>
    <xf numFmtId="179" fontId="19" fillId="0" borderId="58" xfId="5" applyNumberFormat="1" applyFont="1" applyFill="1" applyBorder="1" applyAlignment="1">
      <alignment horizontal="right" vertical="center" shrinkToFit="1"/>
    </xf>
    <xf numFmtId="181" fontId="19" fillId="0" borderId="59" xfId="5" applyNumberFormat="1" applyFont="1" applyFill="1" applyBorder="1" applyAlignment="1">
      <alignment horizontal="right" vertical="center" shrinkToFit="1"/>
    </xf>
    <xf numFmtId="181" fontId="19" fillId="0" borderId="55" xfId="5" applyNumberFormat="1" applyFont="1" applyFill="1" applyBorder="1" applyAlignment="1">
      <alignment horizontal="right" vertical="center" shrinkToFit="1"/>
    </xf>
    <xf numFmtId="177" fontId="19" fillId="0" borderId="58" xfId="4" applyNumberFormat="1" applyFont="1" applyBorder="1" applyAlignment="1">
      <alignment horizontal="center" vertical="center"/>
    </xf>
    <xf numFmtId="177" fontId="19" fillId="0" borderId="6" xfId="4" applyNumberFormat="1" applyFont="1" applyBorder="1" applyAlignment="1">
      <alignment horizontal="center" vertical="center"/>
    </xf>
    <xf numFmtId="179" fontId="19" fillId="0" borderId="25" xfId="5" applyNumberFormat="1" applyFont="1" applyBorder="1" applyAlignment="1">
      <alignment horizontal="right" vertical="center" shrinkToFit="1"/>
    </xf>
    <xf numFmtId="179" fontId="19" fillId="0" borderId="2" xfId="5" applyNumberFormat="1" applyFont="1" applyBorder="1" applyAlignment="1">
      <alignment horizontal="right" vertical="center" shrinkToFit="1"/>
    </xf>
    <xf numFmtId="181" fontId="19" fillId="0" borderId="60" xfId="5" applyNumberFormat="1" applyFont="1" applyBorder="1" applyAlignment="1">
      <alignment horizontal="right" vertical="center" shrinkToFit="1"/>
    </xf>
    <xf numFmtId="179" fontId="19" fillId="0" borderId="61" xfId="5" applyNumberFormat="1" applyFont="1" applyBorder="1" applyAlignment="1">
      <alignment horizontal="right" vertical="center" shrinkToFit="1"/>
    </xf>
    <xf numFmtId="181" fontId="19" fillId="0" borderId="1" xfId="5" applyNumberFormat="1" applyFont="1" applyBorder="1" applyAlignment="1">
      <alignment horizontal="right" vertical="center" shrinkToFit="1"/>
    </xf>
    <xf numFmtId="181" fontId="19" fillId="0" borderId="25" xfId="5" applyNumberFormat="1" applyFont="1" applyBorder="1" applyAlignment="1">
      <alignment horizontal="right" vertical="center" shrinkToFit="1"/>
    </xf>
    <xf numFmtId="177" fontId="19" fillId="0" borderId="3" xfId="4" applyNumberFormat="1" applyFont="1" applyBorder="1" applyAlignment="1">
      <alignment horizontal="center" vertical="center"/>
    </xf>
    <xf numFmtId="177" fontId="19" fillId="0" borderId="1" xfId="4" applyNumberFormat="1" applyFont="1" applyBorder="1" applyAlignment="1">
      <alignment vertical="center"/>
    </xf>
    <xf numFmtId="179" fontId="19" fillId="0" borderId="62" xfId="5" applyNumberFormat="1" applyFont="1" applyFill="1" applyBorder="1" applyAlignment="1">
      <alignment horizontal="right" vertical="center" shrinkToFit="1"/>
    </xf>
    <xf numFmtId="181" fontId="19" fillId="0" borderId="60" xfId="5" applyNumberFormat="1" applyFont="1" applyFill="1" applyBorder="1" applyAlignment="1">
      <alignment horizontal="right" vertical="center" shrinkToFit="1"/>
    </xf>
    <xf numFmtId="179" fontId="19" fillId="0" borderId="61" xfId="5" applyNumberFormat="1" applyFont="1" applyFill="1" applyBorder="1" applyAlignment="1">
      <alignment horizontal="right" vertical="center" shrinkToFit="1"/>
    </xf>
    <xf numFmtId="181" fontId="19" fillId="0" borderId="1" xfId="5" applyNumberFormat="1" applyFont="1" applyFill="1" applyBorder="1" applyAlignment="1">
      <alignment horizontal="right" vertical="center" shrinkToFit="1"/>
    </xf>
    <xf numFmtId="181" fontId="19" fillId="0" borderId="25" xfId="5" applyNumberFormat="1" applyFont="1" applyFill="1" applyBorder="1" applyAlignment="1">
      <alignment horizontal="right" vertical="center" shrinkToFit="1"/>
    </xf>
    <xf numFmtId="177" fontId="19" fillId="0" borderId="3" xfId="4" applyNumberFormat="1" applyFont="1" applyBorder="1" applyAlignment="1">
      <alignment vertical="center"/>
    </xf>
    <xf numFmtId="177" fontId="19" fillId="0" borderId="12" xfId="4" applyNumberFormat="1" applyFont="1" applyBorder="1" applyAlignment="1">
      <alignment horizontal="center" vertical="center"/>
    </xf>
    <xf numFmtId="177" fontId="19" fillId="0" borderId="7" xfId="4" applyNumberFormat="1" applyFont="1" applyBorder="1" applyAlignment="1">
      <alignment horizontal="center" vertical="center" wrapText="1"/>
    </xf>
    <xf numFmtId="177" fontId="20" fillId="0" borderId="60" xfId="4" applyNumberFormat="1" applyFont="1" applyBorder="1" applyAlignment="1">
      <alignment horizontal="center" vertical="center"/>
    </xf>
    <xf numFmtId="177" fontId="19" fillId="0" borderId="63" xfId="4" applyNumberFormat="1" applyFont="1" applyBorder="1" applyAlignment="1">
      <alignment horizontal="center" vertical="center" wrapText="1"/>
    </xf>
    <xf numFmtId="177" fontId="19" fillId="0" borderId="1" xfId="4" applyNumberFormat="1" applyFont="1" applyBorder="1" applyAlignment="1">
      <alignment horizontal="center" vertical="center"/>
    </xf>
    <xf numFmtId="177" fontId="19" fillId="0" borderId="8" xfId="4" applyNumberFormat="1" applyFont="1" applyBorder="1" applyAlignment="1">
      <alignment vertical="center"/>
    </xf>
    <xf numFmtId="177" fontId="19" fillId="0" borderId="6" xfId="4" applyNumberFormat="1" applyFont="1" applyBorder="1" applyAlignment="1">
      <alignment vertical="center"/>
    </xf>
    <xf numFmtId="0" fontId="3" fillId="0" borderId="7" xfId="3" applyFont="1" applyFill="1" applyBorder="1">
      <alignment vertical="center"/>
    </xf>
    <xf numFmtId="176" fontId="8" fillId="0" borderId="7" xfId="3" applyNumberFormat="1" applyFont="1" applyFill="1" applyBorder="1">
      <alignment vertical="center"/>
    </xf>
    <xf numFmtId="0" fontId="4" fillId="0" borderId="4" xfId="2" applyFont="1" applyFill="1" applyBorder="1">
      <alignment vertical="center"/>
    </xf>
    <xf numFmtId="0" fontId="3" fillId="0" borderId="2" xfId="2" applyFont="1" applyFill="1" applyBorder="1">
      <alignment vertical="center"/>
    </xf>
    <xf numFmtId="176" fontId="8" fillId="0" borderId="2" xfId="2" applyNumberFormat="1" applyFont="1" applyFill="1" applyBorder="1">
      <alignment vertical="center"/>
    </xf>
    <xf numFmtId="176" fontId="8"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8" fillId="0" borderId="0" xfId="2" applyFont="1" applyFill="1" applyBorder="1" applyAlignment="1"/>
    <xf numFmtId="179" fontId="8" fillId="2" borderId="63" xfId="2" applyNumberFormat="1" applyFont="1" applyFill="1" applyBorder="1" applyAlignment="1">
      <alignment horizontal="right" vertical="center" shrinkToFit="1"/>
    </xf>
    <xf numFmtId="181" fontId="8" fillId="2" borderId="64" xfId="2" applyNumberFormat="1" applyFont="1" applyFill="1" applyBorder="1" applyAlignment="1">
      <alignment horizontal="right" vertical="center" shrinkToFit="1"/>
    </xf>
    <xf numFmtId="181" fontId="8" fillId="2" borderId="12" xfId="2" applyNumberFormat="1" applyFont="1" applyFill="1" applyBorder="1" applyAlignment="1">
      <alignment horizontal="right" vertical="center" shrinkToFit="1"/>
    </xf>
    <xf numFmtId="179" fontId="8" fillId="0" borderId="63" xfId="2" applyNumberFormat="1" applyFont="1" applyFill="1" applyBorder="1" applyAlignment="1">
      <alignment horizontal="right" vertical="center" shrinkToFit="1"/>
    </xf>
    <xf numFmtId="181" fontId="8" fillId="0" borderId="64" xfId="2" applyNumberFormat="1" applyFont="1" applyFill="1" applyBorder="1" applyAlignment="1">
      <alignment horizontal="right" vertical="center" shrinkToFit="1"/>
    </xf>
    <xf numFmtId="181" fontId="8" fillId="0" borderId="12" xfId="2" applyNumberFormat="1" applyFont="1" applyFill="1" applyBorder="1" applyAlignment="1">
      <alignment horizontal="right" vertical="center" shrinkToFit="1"/>
    </xf>
    <xf numFmtId="177" fontId="8" fillId="2" borderId="63" xfId="2" applyNumberFormat="1" applyFont="1" applyFill="1" applyBorder="1" applyAlignment="1">
      <alignment horizontal="center" vertical="center"/>
    </xf>
    <xf numFmtId="177" fontId="21" fillId="2" borderId="64" xfId="2" applyNumberFormat="1" applyFont="1" applyFill="1" applyBorder="1" applyAlignment="1">
      <alignment horizontal="center" vertical="center"/>
    </xf>
    <xf numFmtId="177" fontId="8" fillId="2" borderId="12" xfId="2" applyNumberFormat="1" applyFont="1" applyFill="1" applyBorder="1" applyAlignment="1">
      <alignment horizontal="center" vertical="center"/>
    </xf>
    <xf numFmtId="177" fontId="8" fillId="2" borderId="8" xfId="2" applyNumberFormat="1" applyFont="1" applyFill="1" applyBorder="1">
      <alignment vertical="center"/>
    </xf>
    <xf numFmtId="177" fontId="8" fillId="2" borderId="7" xfId="2" applyNumberFormat="1" applyFont="1" applyFill="1" applyBorder="1">
      <alignment vertical="center"/>
    </xf>
    <xf numFmtId="177" fontId="8"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8" fillId="0" borderId="0" xfId="2" applyNumberFormat="1" applyFont="1" applyFill="1" applyBorder="1">
      <alignment vertical="center"/>
    </xf>
    <xf numFmtId="0" fontId="3" fillId="0" borderId="3" xfId="2" applyFont="1" applyFill="1" applyBorder="1" applyAlignment="1"/>
    <xf numFmtId="0" fontId="4" fillId="0" borderId="1" xfId="2" applyFont="1" applyFill="1" applyBorder="1">
      <alignment vertical="center"/>
    </xf>
    <xf numFmtId="0" fontId="8" fillId="0" borderId="0" xfId="2" applyFont="1" applyFill="1">
      <alignment vertical="center"/>
    </xf>
    <xf numFmtId="177" fontId="8" fillId="0" borderId="0" xfId="2" applyNumberFormat="1" applyFont="1" applyFill="1">
      <alignment vertical="center"/>
    </xf>
    <xf numFmtId="177" fontId="8" fillId="0" borderId="4" xfId="2" applyNumberFormat="1" applyFont="1" applyFill="1" applyBorder="1">
      <alignment vertical="center"/>
    </xf>
    <xf numFmtId="177" fontId="8" fillId="0" borderId="8" xfId="2" applyNumberFormat="1" applyFont="1" applyFill="1" applyBorder="1">
      <alignment vertical="center"/>
    </xf>
    <xf numFmtId="176" fontId="8" fillId="0" borderId="7" xfId="2" applyNumberFormat="1" applyFont="1" applyFill="1" applyBorder="1">
      <alignment vertical="center"/>
    </xf>
    <xf numFmtId="177" fontId="8" fillId="0" borderId="7" xfId="2" applyNumberFormat="1" applyFont="1" applyFill="1" applyBorder="1">
      <alignment vertical="center"/>
    </xf>
    <xf numFmtId="177" fontId="8" fillId="0" borderId="6" xfId="2" applyNumberFormat="1" applyFont="1" applyFill="1" applyBorder="1">
      <alignment vertical="center"/>
    </xf>
    <xf numFmtId="177" fontId="8" fillId="0" borderId="5" xfId="2" applyNumberFormat="1" applyFont="1" applyFill="1" applyBorder="1">
      <alignment vertical="center"/>
    </xf>
    <xf numFmtId="179" fontId="19" fillId="0" borderId="64" xfId="2" applyNumberFormat="1" applyFont="1" applyFill="1" applyBorder="1" applyAlignment="1">
      <alignment horizontal="right" vertical="center" shrinkToFit="1"/>
    </xf>
    <xf numFmtId="179" fontId="19" fillId="0" borderId="12" xfId="2" applyNumberFormat="1" applyFont="1" applyFill="1" applyBorder="1" applyAlignment="1">
      <alignment horizontal="right" vertical="center" shrinkToFit="1"/>
    </xf>
    <xf numFmtId="184" fontId="8" fillId="0" borderId="63" xfId="2" applyNumberFormat="1" applyFont="1" applyFill="1" applyBorder="1" applyAlignment="1">
      <alignment horizontal="right" vertical="center" shrinkToFit="1"/>
    </xf>
    <xf numFmtId="184" fontId="19" fillId="0" borderId="64" xfId="2" applyNumberFormat="1" applyFont="1" applyFill="1" applyBorder="1" applyAlignment="1">
      <alignment horizontal="right" vertical="center" shrinkToFit="1"/>
    </xf>
    <xf numFmtId="184" fontId="19" fillId="0" borderId="12" xfId="2" applyNumberFormat="1" applyFont="1" applyFill="1" applyBorder="1" applyAlignment="1">
      <alignment horizontal="right" vertical="center" shrinkToFit="1"/>
    </xf>
    <xf numFmtId="177" fontId="8" fillId="0" borderId="0" xfId="2" applyNumberFormat="1" applyFont="1" applyFill="1" applyBorder="1" applyAlignment="1">
      <alignment horizontal="center" vertical="center"/>
    </xf>
    <xf numFmtId="177" fontId="8" fillId="0" borderId="63" xfId="2" applyNumberFormat="1" applyFont="1" applyFill="1" applyBorder="1" applyAlignment="1">
      <alignment horizontal="center" vertical="center"/>
    </xf>
    <xf numFmtId="177" fontId="8" fillId="0" borderId="64" xfId="2" applyNumberFormat="1" applyFont="1" applyFill="1" applyBorder="1" applyAlignment="1">
      <alignment horizontal="center" vertical="center"/>
    </xf>
    <xf numFmtId="177" fontId="8" fillId="0" borderId="12" xfId="2" applyNumberFormat="1" applyFont="1" applyFill="1" applyBorder="1" applyAlignment="1">
      <alignment horizontal="center" vertical="center"/>
    </xf>
    <xf numFmtId="177" fontId="8" fillId="0" borderId="11" xfId="2" applyNumberFormat="1" applyFont="1" applyFill="1" applyBorder="1">
      <alignment vertical="center"/>
    </xf>
    <xf numFmtId="177" fontId="8" fillId="0" borderId="9" xfId="2" applyNumberFormat="1" applyFont="1" applyFill="1" applyBorder="1">
      <alignment vertical="center"/>
    </xf>
    <xf numFmtId="177" fontId="8" fillId="0" borderId="10" xfId="2" applyNumberFormat="1" applyFont="1" applyFill="1" applyBorder="1">
      <alignment vertical="center"/>
    </xf>
    <xf numFmtId="179" fontId="8" fillId="2" borderId="63" xfId="3" applyNumberFormat="1" applyFont="1" applyFill="1" applyBorder="1" applyAlignment="1">
      <alignment horizontal="right" vertical="center" shrinkToFit="1"/>
    </xf>
    <xf numFmtId="181" fontId="8" fillId="2" borderId="10" xfId="3" applyNumberFormat="1" applyFont="1" applyFill="1" applyBorder="1" applyAlignment="1">
      <alignment horizontal="right" vertical="center" shrinkToFit="1"/>
    </xf>
    <xf numFmtId="181" fontId="8" fillId="2" borderId="12" xfId="3" applyNumberFormat="1" applyFont="1" applyFill="1" applyBorder="1" applyAlignment="1">
      <alignment horizontal="right" vertical="center" shrinkToFit="1"/>
    </xf>
    <xf numFmtId="179" fontId="8" fillId="2" borderId="65" xfId="3" applyNumberFormat="1" applyFont="1" applyFill="1" applyBorder="1" applyAlignment="1">
      <alignment horizontal="right" vertical="center" shrinkToFit="1"/>
    </xf>
    <xf numFmtId="181" fontId="8" fillId="2" borderId="6" xfId="3" applyNumberFormat="1" applyFont="1" applyFill="1" applyBorder="1" applyAlignment="1">
      <alignment horizontal="right" vertical="center" shrinkToFit="1"/>
    </xf>
    <xf numFmtId="181" fontId="8" fillId="2" borderId="42" xfId="3" applyNumberFormat="1" applyFont="1" applyFill="1" applyBorder="1" applyAlignment="1">
      <alignment horizontal="right" vertical="center" shrinkToFit="1"/>
    </xf>
    <xf numFmtId="0" fontId="3" fillId="0" borderId="3" xfId="2" applyFont="1" applyFill="1" applyBorder="1">
      <alignment vertical="center"/>
    </xf>
    <xf numFmtId="0" fontId="3" fillId="0" borderId="0" xfId="12">
      <alignment vertical="center"/>
    </xf>
    <xf numFmtId="0" fontId="22" fillId="2" borderId="0" xfId="12" applyFont="1" applyFill="1" applyProtection="1">
      <alignment vertical="center"/>
    </xf>
    <xf numFmtId="0" fontId="3" fillId="0" borderId="0" xfId="12" applyProtection="1">
      <alignment vertical="center"/>
    </xf>
    <xf numFmtId="0" fontId="3" fillId="2" borderId="0" xfId="12" applyFill="1" applyProtection="1">
      <alignment vertical="center"/>
    </xf>
    <xf numFmtId="0" fontId="23" fillId="2" borderId="0" xfId="13" applyFont="1" applyFill="1" applyBorder="1" applyProtection="1">
      <alignment vertical="center"/>
    </xf>
    <xf numFmtId="0" fontId="23" fillId="2" borderId="0" xfId="13" applyFont="1" applyFill="1" applyBorder="1" applyAlignment="1" applyProtection="1">
      <alignment horizontal="center" vertical="center"/>
    </xf>
    <xf numFmtId="0" fontId="23" fillId="2" borderId="0" xfId="13" applyFont="1" applyFill="1" applyBorder="1" applyAlignment="1" applyProtection="1">
      <alignment vertical="center"/>
    </xf>
    <xf numFmtId="0" fontId="23" fillId="2" borderId="0" xfId="13" applyFont="1" applyFill="1" applyProtection="1">
      <alignment vertical="center"/>
    </xf>
    <xf numFmtId="0" fontId="23" fillId="2" borderId="0" xfId="12" applyFont="1" applyFill="1" applyProtection="1">
      <alignment vertical="center"/>
    </xf>
    <xf numFmtId="0" fontId="23" fillId="2" borderId="19" xfId="13" applyFont="1" applyFill="1" applyBorder="1" applyAlignment="1" applyProtection="1">
      <alignment vertical="center"/>
    </xf>
    <xf numFmtId="0" fontId="23" fillId="2" borderId="0" xfId="13" applyFont="1" applyFill="1" applyAlignment="1" applyProtection="1">
      <alignment vertical="center"/>
    </xf>
    <xf numFmtId="0" fontId="4" fillId="2" borderId="88" xfId="13" applyFont="1" applyFill="1" applyBorder="1" applyAlignment="1" applyProtection="1">
      <alignment vertical="center"/>
    </xf>
    <xf numFmtId="0" fontId="4" fillId="2" borderId="0" xfId="13" applyFont="1" applyFill="1" applyBorder="1" applyAlignment="1" applyProtection="1">
      <alignment vertical="center"/>
    </xf>
    <xf numFmtId="0" fontId="4" fillId="2" borderId="0" xfId="13" applyFont="1" applyFill="1" applyBorder="1" applyAlignment="1" applyProtection="1">
      <alignment horizontal="center" vertical="center"/>
    </xf>
    <xf numFmtId="0" fontId="4" fillId="2" borderId="0" xfId="13" applyFont="1" applyFill="1" applyAlignment="1" applyProtection="1">
      <alignment vertical="center"/>
    </xf>
    <xf numFmtId="0" fontId="4" fillId="2" borderId="2" xfId="13" applyFont="1" applyFill="1" applyBorder="1" applyAlignment="1" applyProtection="1">
      <alignment vertical="center"/>
    </xf>
    <xf numFmtId="0" fontId="4" fillId="2" borderId="23" xfId="13" applyFont="1" applyFill="1" applyBorder="1" applyAlignment="1" applyProtection="1">
      <alignment vertical="center"/>
    </xf>
    <xf numFmtId="0" fontId="4" fillId="2" borderId="9" xfId="13" applyFont="1" applyFill="1" applyBorder="1" applyProtection="1">
      <alignment vertical="center"/>
    </xf>
    <xf numFmtId="0" fontId="4" fillId="2" borderId="72" xfId="13" applyFont="1" applyFill="1" applyBorder="1" applyAlignment="1" applyProtection="1">
      <alignment horizontal="center" vertical="center"/>
    </xf>
    <xf numFmtId="0" fontId="4" fillId="2" borderId="72" xfId="13" applyFont="1" applyFill="1" applyBorder="1" applyAlignment="1" applyProtection="1">
      <alignment vertical="center"/>
    </xf>
    <xf numFmtId="0" fontId="3" fillId="2" borderId="0" xfId="12" applyFont="1" applyFill="1" applyProtection="1">
      <alignment vertical="center"/>
    </xf>
    <xf numFmtId="0" fontId="26" fillId="2" borderId="0" xfId="13" applyFont="1" applyFill="1" applyBorder="1" applyProtection="1">
      <alignment vertical="center"/>
    </xf>
    <xf numFmtId="0" fontId="26" fillId="2" borderId="0" xfId="13" applyFont="1" applyFill="1" applyProtection="1">
      <alignment vertical="center"/>
    </xf>
    <xf numFmtId="181" fontId="4" fillId="2" borderId="0" xfId="13" applyNumberFormat="1" applyFont="1" applyFill="1" applyBorder="1" applyAlignment="1" applyProtection="1">
      <alignment horizontal="left" vertical="center" shrinkToFit="1"/>
    </xf>
    <xf numFmtId="181" fontId="4" fillId="2" borderId="0" xfId="13" applyNumberFormat="1" applyFont="1" applyFill="1" applyBorder="1" applyAlignment="1" applyProtection="1">
      <alignment horizontal="right" vertical="center" shrinkToFit="1"/>
    </xf>
    <xf numFmtId="0" fontId="4" fillId="2" borderId="0" xfId="13" applyFont="1" applyFill="1" applyBorder="1" applyAlignment="1" applyProtection="1">
      <alignment horizontal="left" vertical="center" shrinkToFit="1"/>
    </xf>
    <xf numFmtId="0" fontId="4" fillId="2" borderId="0" xfId="13" applyFont="1" applyFill="1" applyBorder="1" applyAlignment="1" applyProtection="1">
      <alignment horizontal="center" vertical="center" shrinkToFit="1"/>
    </xf>
    <xf numFmtId="0" fontId="4" fillId="6" borderId="37" xfId="13" applyFont="1" applyFill="1" applyBorder="1" applyAlignment="1" applyProtection="1">
      <alignment horizontal="center" vertical="center" shrinkToFit="1"/>
      <protection locked="0"/>
    </xf>
    <xf numFmtId="0" fontId="4" fillId="2" borderId="129" xfId="13" applyFont="1" applyFill="1" applyBorder="1" applyAlignment="1" applyProtection="1">
      <alignment horizontal="center" vertical="center" shrinkToFit="1"/>
      <protection locked="0"/>
    </xf>
    <xf numFmtId="0" fontId="4" fillId="0" borderId="130" xfId="13" applyFont="1" applyFill="1" applyBorder="1" applyAlignment="1" applyProtection="1">
      <alignment horizontal="center" vertical="center" shrinkToFit="1"/>
      <protection locked="0"/>
    </xf>
    <xf numFmtId="0" fontId="4" fillId="0" borderId="140" xfId="13" applyFont="1" applyBorder="1" applyAlignment="1" applyProtection="1">
      <alignment horizontal="center" vertical="center" shrinkToFit="1"/>
      <protection locked="0"/>
    </xf>
    <xf numFmtId="0" fontId="4" fillId="0" borderId="130" xfId="13" applyFont="1" applyBorder="1" applyAlignment="1" applyProtection="1">
      <alignment horizontal="center" vertical="center" shrinkToFit="1"/>
      <protection locked="0"/>
    </xf>
    <xf numFmtId="0" fontId="4" fillId="0" borderId="152" xfId="13" applyFont="1" applyBorder="1" applyAlignment="1" applyProtection="1">
      <alignment horizontal="center" vertical="center" shrinkToFit="1"/>
      <protection locked="0"/>
    </xf>
    <xf numFmtId="0" fontId="4" fillId="0" borderId="129" xfId="15" applyFont="1" applyBorder="1" applyAlignment="1" applyProtection="1">
      <alignment horizontal="center" vertical="center" shrinkToFit="1"/>
      <protection locked="0"/>
    </xf>
    <xf numFmtId="0" fontId="4" fillId="2" borderId="0" xfId="13" applyFont="1" applyFill="1" applyProtection="1">
      <alignment vertical="center"/>
    </xf>
    <xf numFmtId="0" fontId="4" fillId="0" borderId="163" xfId="13" applyFont="1" applyBorder="1" applyAlignment="1" applyProtection="1">
      <alignment horizontal="center" vertical="center" shrinkToFit="1"/>
      <protection locked="0"/>
    </xf>
    <xf numFmtId="0" fontId="23" fillId="0" borderId="0" xfId="12" applyFont="1" applyProtection="1">
      <alignment vertical="center"/>
    </xf>
    <xf numFmtId="0" fontId="4" fillId="0" borderId="173" xfId="15" applyFont="1" applyBorder="1" applyAlignment="1" applyProtection="1">
      <alignment horizontal="center" vertical="center" shrinkToFit="1"/>
      <protection locked="0"/>
    </xf>
    <xf numFmtId="0" fontId="4" fillId="0" borderId="152" xfId="13" applyFont="1" applyFill="1" applyBorder="1" applyAlignment="1" applyProtection="1">
      <alignment horizontal="center" vertical="center" shrinkToFit="1"/>
      <protection locked="0"/>
    </xf>
    <xf numFmtId="0" fontId="4" fillId="2" borderId="0" xfId="13" applyFont="1" applyFill="1" applyBorder="1" applyProtection="1">
      <alignment vertical="center"/>
    </xf>
    <xf numFmtId="0" fontId="21" fillId="2" borderId="0" xfId="13" applyFont="1" applyFill="1" applyProtection="1">
      <alignment vertical="center"/>
    </xf>
    <xf numFmtId="0" fontId="3" fillId="0" borderId="0" xfId="12" applyAlignment="1" applyProtection="1">
      <alignment vertical="center"/>
    </xf>
    <xf numFmtId="0" fontId="3" fillId="2" borderId="0" xfId="12" applyFill="1" applyAlignment="1" applyProtection="1">
      <alignment vertical="center"/>
    </xf>
    <xf numFmtId="0" fontId="21" fillId="2" borderId="0" xfId="13" applyFont="1" applyFill="1" applyAlignment="1" applyProtection="1">
      <alignment vertical="center"/>
    </xf>
    <xf numFmtId="0" fontId="28" fillId="2" borderId="0" xfId="13" applyFont="1" applyFill="1" applyAlignment="1" applyProtection="1">
      <alignment vertical="center"/>
    </xf>
    <xf numFmtId="0" fontId="21" fillId="2" borderId="72" xfId="13" applyFont="1" applyFill="1" applyBorder="1" applyProtection="1">
      <alignment vertical="center"/>
    </xf>
    <xf numFmtId="0" fontId="21" fillId="2" borderId="0" xfId="13" applyFont="1" applyFill="1" applyBorder="1" applyAlignment="1" applyProtection="1">
      <alignment vertical="center"/>
    </xf>
    <xf numFmtId="49" fontId="21" fillId="2" borderId="0" xfId="13" applyNumberFormat="1" applyFont="1" applyFill="1" applyProtection="1">
      <alignment vertical="center"/>
    </xf>
    <xf numFmtId="0" fontId="21" fillId="0" borderId="0" xfId="16" applyFont="1">
      <alignment vertical="center"/>
    </xf>
    <xf numFmtId="0" fontId="21" fillId="0" borderId="0" xfId="16" applyFont="1" applyAlignment="1">
      <alignment vertical="center" shrinkToFit="1"/>
    </xf>
    <xf numFmtId="0" fontId="20" fillId="0" borderId="0" xfId="16" applyFont="1">
      <alignment vertical="center"/>
    </xf>
    <xf numFmtId="0" fontId="21" fillId="0" borderId="0" xfId="16" applyFont="1" applyBorder="1" applyAlignment="1">
      <alignment horizontal="center" vertical="center"/>
    </xf>
    <xf numFmtId="0" fontId="21" fillId="0" borderId="0" xfId="16" applyFont="1" applyBorder="1">
      <alignment vertical="center"/>
    </xf>
    <xf numFmtId="0" fontId="20" fillId="0" borderId="0" xfId="16" applyFont="1" applyBorder="1">
      <alignment vertical="center"/>
    </xf>
    <xf numFmtId="0" fontId="21" fillId="0" borderId="0" xfId="16" applyFont="1" applyFill="1">
      <alignment vertical="center"/>
    </xf>
    <xf numFmtId="0" fontId="21" fillId="0" borderId="7" xfId="16" applyFont="1" applyFill="1" applyBorder="1" applyAlignment="1">
      <alignment horizontal="center" vertical="center" wrapText="1"/>
    </xf>
    <xf numFmtId="0" fontId="21" fillId="0" borderId="0" xfId="16" applyFont="1" applyFill="1" applyBorder="1" applyAlignment="1">
      <alignment horizontal="center" vertical="center" wrapText="1"/>
    </xf>
    <xf numFmtId="0" fontId="21" fillId="0" borderId="4" xfId="16" applyFont="1" applyBorder="1" applyAlignment="1">
      <alignment horizontal="center" vertical="center"/>
    </xf>
    <xf numFmtId="0" fontId="21" fillId="0" borderId="2" xfId="16" applyFont="1" applyBorder="1" applyAlignment="1">
      <alignment horizontal="center" vertical="center"/>
    </xf>
    <xf numFmtId="0" fontId="21" fillId="0" borderId="2" xfId="16" applyFont="1" applyBorder="1">
      <alignment vertical="center"/>
    </xf>
    <xf numFmtId="0" fontId="21" fillId="0" borderId="1" xfId="16" applyFont="1" applyBorder="1" applyAlignment="1">
      <alignment horizontal="center" vertical="center"/>
    </xf>
    <xf numFmtId="0" fontId="21" fillId="0" borderId="7" xfId="16" applyFont="1" applyBorder="1">
      <alignment vertical="center"/>
    </xf>
    <xf numFmtId="49" fontId="21" fillId="0" borderId="0" xfId="16" applyNumberFormat="1" applyFont="1" applyFill="1">
      <alignment vertical="center"/>
    </xf>
    <xf numFmtId="0" fontId="8" fillId="0" borderId="7" xfId="16" applyFont="1" applyBorder="1" applyAlignment="1">
      <alignment horizontal="center" vertical="center"/>
    </xf>
    <xf numFmtId="0" fontId="8" fillId="0" borderId="7" xfId="16" applyFont="1" applyBorder="1" applyAlignment="1">
      <alignment vertical="center"/>
    </xf>
    <xf numFmtId="0" fontId="25" fillId="0" borderId="0" xfId="16" applyFont="1">
      <alignment vertical="center"/>
    </xf>
    <xf numFmtId="49" fontId="21" fillId="0" borderId="0" xfId="16" applyNumberFormat="1" applyFont="1">
      <alignment vertical="center"/>
    </xf>
    <xf numFmtId="49" fontId="32" fillId="0" borderId="0" xfId="16" applyNumberFormat="1" applyFont="1">
      <alignment vertical="center"/>
    </xf>
    <xf numFmtId="0" fontId="21" fillId="0" borderId="0" xfId="17" applyFont="1" applyFill="1">
      <alignment vertical="center"/>
    </xf>
    <xf numFmtId="49" fontId="21" fillId="0" borderId="0" xfId="17" applyNumberFormat="1" applyFont="1" applyFill="1">
      <alignment vertical="center"/>
    </xf>
    <xf numFmtId="0" fontId="21" fillId="0" borderId="0" xfId="17" applyFont="1">
      <alignment vertical="center"/>
    </xf>
    <xf numFmtId="0" fontId="34" fillId="0" borderId="0" xfId="17" applyFont="1" applyFill="1">
      <alignment vertical="center"/>
    </xf>
    <xf numFmtId="0" fontId="31" fillId="0" borderId="0" xfId="17" applyFont="1" applyFill="1">
      <alignment vertical="center"/>
    </xf>
    <xf numFmtId="0" fontId="21" fillId="0" borderId="49" xfId="17" applyFont="1" applyFill="1" applyBorder="1" applyAlignment="1">
      <alignment horizontal="left" vertical="center"/>
    </xf>
    <xf numFmtId="0" fontId="21" fillId="0" borderId="20" xfId="17" applyFont="1" applyFill="1" applyBorder="1" applyAlignment="1">
      <alignment horizontal="left" vertical="center"/>
    </xf>
    <xf numFmtId="0" fontId="21" fillId="0" borderId="21" xfId="17" applyFont="1" applyFill="1" applyBorder="1" applyAlignment="1">
      <alignment horizontal="left" vertical="center"/>
    </xf>
    <xf numFmtId="189" fontId="21" fillId="0" borderId="49" xfId="17" applyNumberFormat="1" applyFont="1" applyFill="1" applyBorder="1" applyAlignment="1">
      <alignment horizontal="right" vertical="center" shrinkToFit="1"/>
    </xf>
    <xf numFmtId="189" fontId="21" fillId="0" borderId="20" xfId="17" applyNumberFormat="1" applyFont="1" applyFill="1" applyBorder="1" applyAlignment="1">
      <alignment horizontal="right" vertical="center" shrinkToFit="1"/>
    </xf>
    <xf numFmtId="189" fontId="21" fillId="0" borderId="21" xfId="17" applyNumberFormat="1" applyFont="1" applyFill="1" applyBorder="1" applyAlignment="1">
      <alignment horizontal="right" vertical="center" shrinkToFit="1"/>
    </xf>
    <xf numFmtId="0" fontId="20" fillId="0" borderId="42" xfId="19" applyFont="1" applyFill="1" applyBorder="1" applyAlignment="1">
      <alignment vertical="center"/>
    </xf>
    <xf numFmtId="189" fontId="21" fillId="0" borderId="49" xfId="17" applyNumberFormat="1" applyFont="1" applyFill="1" applyBorder="1" applyAlignment="1">
      <alignment vertical="center" shrinkToFit="1"/>
    </xf>
    <xf numFmtId="189" fontId="21" fillId="0" borderId="20" xfId="17" applyNumberFormat="1" applyFont="1" applyFill="1" applyBorder="1" applyAlignment="1">
      <alignment vertical="center" shrinkToFit="1"/>
    </xf>
    <xf numFmtId="189" fontId="21" fillId="0" borderId="21" xfId="17" applyNumberFormat="1" applyFont="1" applyFill="1" applyBorder="1" applyAlignment="1">
      <alignment vertical="center" shrinkToFit="1"/>
    </xf>
    <xf numFmtId="0" fontId="21" fillId="0" borderId="19" xfId="17" applyFont="1" applyFill="1" applyBorder="1" applyAlignment="1">
      <alignment horizontal="left" vertical="center"/>
    </xf>
    <xf numFmtId="0" fontId="20" fillId="0" borderId="182" xfId="19" applyFont="1" applyFill="1" applyBorder="1" applyAlignment="1">
      <alignment horizontal="center" vertical="center"/>
    </xf>
    <xf numFmtId="0" fontId="21" fillId="0" borderId="19" xfId="17" applyFont="1" applyFill="1" applyBorder="1" applyAlignment="1">
      <alignment horizontal="center" vertical="center"/>
    </xf>
    <xf numFmtId="0" fontId="21" fillId="0" borderId="73" xfId="17" applyFont="1" applyFill="1" applyBorder="1" applyAlignment="1">
      <alignment horizontal="center" vertical="center"/>
    </xf>
    <xf numFmtId="0" fontId="30" fillId="0" borderId="72" xfId="17" applyFont="1" applyFill="1" applyBorder="1" applyAlignment="1">
      <alignment vertical="center" wrapText="1"/>
    </xf>
    <xf numFmtId="0" fontId="30" fillId="0" borderId="184" xfId="17" applyFont="1" applyFill="1" applyBorder="1" applyAlignment="1">
      <alignment vertical="center" wrapText="1"/>
    </xf>
    <xf numFmtId="186" fontId="21" fillId="0" borderId="73" xfId="17" applyNumberFormat="1" applyFont="1" applyFill="1" applyBorder="1" applyAlignment="1">
      <alignment vertical="center"/>
    </xf>
    <xf numFmtId="186" fontId="21" fillId="0" borderId="72" xfId="17" applyNumberFormat="1" applyFont="1" applyFill="1" applyBorder="1" applyAlignment="1">
      <alignment vertical="center"/>
    </xf>
    <xf numFmtId="186" fontId="21" fillId="0" borderId="184" xfId="17" applyNumberFormat="1" applyFont="1" applyFill="1" applyBorder="1" applyAlignment="1">
      <alignment vertical="center"/>
    </xf>
    <xf numFmtId="0" fontId="21" fillId="0" borderId="19" xfId="17" applyFont="1" applyFill="1" applyBorder="1">
      <alignment vertical="center"/>
    </xf>
    <xf numFmtId="0" fontId="21" fillId="0" borderId="0" xfId="17" applyFont="1" applyFill="1" applyBorder="1">
      <alignment vertical="center"/>
    </xf>
    <xf numFmtId="0" fontId="21" fillId="0" borderId="88" xfId="17" applyFont="1" applyFill="1" applyBorder="1">
      <alignment vertical="center"/>
    </xf>
    <xf numFmtId="49" fontId="21" fillId="0" borderId="19" xfId="17" applyNumberFormat="1" applyFont="1" applyFill="1" applyBorder="1">
      <alignment vertical="center"/>
    </xf>
    <xf numFmtId="49" fontId="21" fillId="0" borderId="0" xfId="17" applyNumberFormat="1" applyFont="1" applyFill="1" applyBorder="1">
      <alignment vertical="center"/>
    </xf>
    <xf numFmtId="0" fontId="21" fillId="0" borderId="0" xfId="17" applyFont="1" applyFill="1" applyBorder="1" applyAlignment="1">
      <alignment vertical="center"/>
    </xf>
    <xf numFmtId="0" fontId="21" fillId="0" borderId="0" xfId="17" applyFont="1" applyFill="1" applyBorder="1" applyAlignment="1">
      <alignment horizontal="center" vertical="center"/>
    </xf>
    <xf numFmtId="49" fontId="21" fillId="0" borderId="0" xfId="17" applyNumberFormat="1" applyFont="1" applyFill="1" applyBorder="1" applyAlignment="1">
      <alignment horizontal="center" vertical="center"/>
    </xf>
    <xf numFmtId="0" fontId="21" fillId="0" borderId="88" xfId="17" applyFont="1" applyFill="1" applyBorder="1" applyAlignment="1">
      <alignment horizontal="center" vertical="center"/>
    </xf>
    <xf numFmtId="0" fontId="21" fillId="0" borderId="73" xfId="17" applyFont="1" applyFill="1" applyBorder="1">
      <alignment vertical="center"/>
    </xf>
    <xf numFmtId="0" fontId="21" fillId="0" borderId="72" xfId="17" applyFont="1" applyFill="1" applyBorder="1">
      <alignment vertical="center"/>
    </xf>
    <xf numFmtId="0" fontId="21" fillId="0" borderId="184" xfId="17" applyFont="1" applyFill="1" applyBorder="1">
      <alignment vertical="center"/>
    </xf>
    <xf numFmtId="0" fontId="21" fillId="0" borderId="0" xfId="20" applyFont="1" applyFill="1">
      <alignment vertical="center"/>
    </xf>
    <xf numFmtId="0" fontId="30" fillId="0" borderId="0" xfId="17" applyNumberFormat="1" applyFont="1" applyFill="1" applyBorder="1" applyAlignment="1" applyProtection="1">
      <alignment horizontal="left" vertical="center" wrapText="1"/>
      <protection hidden="1"/>
    </xf>
    <xf numFmtId="191" fontId="21" fillId="0" borderId="0" xfId="17" applyNumberFormat="1" applyFont="1" applyFill="1" applyBorder="1" applyAlignment="1" applyProtection="1">
      <alignment horizontal="center" vertical="center" shrinkToFit="1"/>
      <protection hidden="1"/>
    </xf>
    <xf numFmtId="0" fontId="21" fillId="0" borderId="0" xfId="17" applyFont="1" applyFill="1" applyBorder="1" applyAlignment="1" applyProtection="1">
      <alignment horizontal="center" vertical="center" shrinkToFit="1"/>
      <protection hidden="1"/>
    </xf>
    <xf numFmtId="0" fontId="21" fillId="0" borderId="0" xfId="17" applyFont="1" applyFill="1" applyBorder="1" applyAlignment="1">
      <alignment horizontal="center" vertical="center" shrinkToFit="1"/>
    </xf>
    <xf numFmtId="0" fontId="21" fillId="0" borderId="0" xfId="17" applyFont="1" applyFill="1" applyBorder="1" applyAlignment="1">
      <alignment horizontal="center" vertical="center"/>
    </xf>
    <xf numFmtId="49" fontId="21" fillId="0" borderId="0" xfId="17" applyNumberFormat="1" applyFont="1" applyFill="1" applyBorder="1" applyAlignment="1">
      <alignment horizontal="center" vertical="center"/>
    </xf>
    <xf numFmtId="186" fontId="21" fillId="0" borderId="31" xfId="17" applyNumberFormat="1" applyFont="1" applyFill="1" applyBorder="1" applyAlignment="1">
      <alignment horizontal="right" vertical="center" shrinkToFit="1"/>
    </xf>
    <xf numFmtId="186" fontId="21" fillId="0" borderId="32" xfId="17" applyNumberFormat="1" applyFont="1" applyFill="1" applyBorder="1" applyAlignment="1">
      <alignment horizontal="right" vertical="center" shrinkToFit="1"/>
    </xf>
    <xf numFmtId="186" fontId="21" fillId="0" borderId="33" xfId="17" applyNumberFormat="1" applyFont="1" applyFill="1" applyBorder="1" applyAlignment="1">
      <alignment horizontal="right" vertical="center" shrinkToFit="1"/>
    </xf>
    <xf numFmtId="0" fontId="20" fillId="0" borderId="73" xfId="18" applyFont="1" applyFill="1" applyBorder="1" applyAlignment="1">
      <alignment horizontal="left" vertical="center"/>
    </xf>
    <xf numFmtId="0" fontId="20" fillId="0" borderId="72" xfId="18" applyFont="1" applyFill="1" applyBorder="1" applyAlignment="1">
      <alignment horizontal="left" vertical="center"/>
    </xf>
    <xf numFmtId="0" fontId="20" fillId="0" borderId="184" xfId="18" applyFont="1" applyFill="1" applyBorder="1" applyAlignment="1">
      <alignment horizontal="left" vertical="center"/>
    </xf>
    <xf numFmtId="186" fontId="21" fillId="0" borderId="19" xfId="17" applyNumberFormat="1" applyFont="1" applyFill="1" applyBorder="1" applyAlignment="1">
      <alignment horizontal="right" vertical="center" shrinkToFit="1"/>
    </xf>
    <xf numFmtId="186" fontId="21" fillId="0" borderId="0" xfId="17" applyNumberFormat="1" applyFont="1" applyFill="1" applyBorder="1" applyAlignment="1">
      <alignment horizontal="right" vertical="center" shrinkToFit="1"/>
    </xf>
    <xf numFmtId="186" fontId="21" fillId="0" borderId="88" xfId="17" applyNumberFormat="1" applyFont="1" applyFill="1" applyBorder="1" applyAlignment="1">
      <alignment horizontal="right" vertical="center" shrinkToFit="1"/>
    </xf>
    <xf numFmtId="0" fontId="21" fillId="0" borderId="10" xfId="17" applyFont="1" applyFill="1" applyBorder="1" applyAlignment="1">
      <alignment vertical="center"/>
    </xf>
    <xf numFmtId="0" fontId="21" fillId="0" borderId="9" xfId="17" applyFont="1" applyFill="1" applyBorder="1" applyAlignment="1">
      <alignment vertical="center"/>
    </xf>
    <xf numFmtId="0" fontId="21" fillId="0" borderId="11" xfId="17" applyFont="1" applyFill="1" applyBorder="1" applyAlignment="1">
      <alignment vertical="center"/>
    </xf>
    <xf numFmtId="177" fontId="21" fillId="0" borderId="10" xfId="17" applyNumberFormat="1" applyFont="1" applyFill="1" applyBorder="1" applyAlignment="1">
      <alignment horizontal="right" vertical="center" shrinkToFit="1"/>
    </xf>
    <xf numFmtId="177" fontId="21" fillId="0" borderId="9" xfId="17" applyNumberFormat="1" applyFont="1" applyFill="1" applyBorder="1" applyAlignment="1">
      <alignment horizontal="right" vertical="center" shrinkToFit="1"/>
    </xf>
    <xf numFmtId="177" fontId="21" fillId="0" borderId="11" xfId="17" applyNumberFormat="1" applyFont="1" applyFill="1" applyBorder="1" applyAlignment="1">
      <alignment horizontal="right" vertical="center" shrinkToFit="1"/>
    </xf>
    <xf numFmtId="177" fontId="21" fillId="0" borderId="27" xfId="17" applyNumberFormat="1" applyFont="1" applyFill="1" applyBorder="1" applyAlignment="1">
      <alignment horizontal="right" vertical="center" shrinkToFit="1"/>
    </xf>
    <xf numFmtId="0" fontId="20" fillId="0" borderId="19" xfId="18" applyFont="1" applyFill="1" applyBorder="1" applyAlignment="1">
      <alignment horizontal="left" vertical="center"/>
    </xf>
    <xf numFmtId="0" fontId="20" fillId="0" borderId="0" xfId="18" applyFont="1" applyFill="1" applyBorder="1" applyAlignment="1">
      <alignment horizontal="left" vertical="center"/>
    </xf>
    <xf numFmtId="0" fontId="20" fillId="0" borderId="88" xfId="18" applyFont="1" applyFill="1" applyBorder="1" applyAlignment="1">
      <alignment horizontal="left" vertical="center"/>
    </xf>
    <xf numFmtId="0" fontId="20" fillId="0" borderId="49" xfId="18" applyFont="1" applyFill="1" applyBorder="1" applyAlignment="1">
      <alignment horizontal="center" vertical="center" wrapText="1"/>
    </xf>
    <xf numFmtId="0" fontId="20" fillId="0" borderId="20" xfId="18" applyFont="1" applyFill="1" applyBorder="1" applyAlignment="1">
      <alignment horizontal="center" vertical="center" wrapText="1"/>
    </xf>
    <xf numFmtId="0" fontId="20" fillId="0" borderId="21" xfId="18" applyFont="1" applyFill="1" applyBorder="1" applyAlignment="1">
      <alignment horizontal="center" vertical="center" wrapText="1"/>
    </xf>
    <xf numFmtId="0" fontId="20" fillId="0" borderId="19" xfId="18" applyFont="1" applyFill="1" applyBorder="1" applyAlignment="1">
      <alignment horizontal="center" vertical="center" wrapText="1"/>
    </xf>
    <xf numFmtId="0" fontId="20" fillId="0" borderId="0" xfId="18" applyFont="1" applyFill="1" applyBorder="1" applyAlignment="1">
      <alignment horizontal="center" vertical="center" wrapText="1"/>
    </xf>
    <xf numFmtId="0" fontId="20" fillId="0" borderId="88" xfId="18" applyFont="1" applyFill="1" applyBorder="1" applyAlignment="1">
      <alignment horizontal="center" vertical="center" wrapText="1"/>
    </xf>
    <xf numFmtId="0" fontId="20" fillId="0" borderId="73" xfId="18" applyFont="1" applyFill="1" applyBorder="1" applyAlignment="1">
      <alignment horizontal="center" vertical="center" wrapText="1"/>
    </xf>
    <xf numFmtId="0" fontId="20" fillId="0" borderId="72" xfId="18" applyFont="1" applyFill="1" applyBorder="1" applyAlignment="1">
      <alignment horizontal="center" vertical="center" wrapText="1"/>
    </xf>
    <xf numFmtId="0" fontId="20" fillId="0" borderId="184" xfId="18" applyFont="1" applyFill="1" applyBorder="1" applyAlignment="1">
      <alignment horizontal="center" vertical="center" wrapText="1"/>
    </xf>
    <xf numFmtId="0" fontId="20" fillId="0" borderId="49" xfId="18" applyFont="1" applyFill="1" applyBorder="1" applyAlignment="1">
      <alignment horizontal="left" vertical="center"/>
    </xf>
    <xf numFmtId="0" fontId="20" fillId="0" borderId="20" xfId="18" applyFont="1" applyFill="1" applyBorder="1" applyAlignment="1">
      <alignment horizontal="left" vertical="center"/>
    </xf>
    <xf numFmtId="0" fontId="20" fillId="0" borderId="21" xfId="18" applyFont="1" applyFill="1" applyBorder="1" applyAlignment="1">
      <alignment horizontal="left" vertical="center"/>
    </xf>
    <xf numFmtId="177" fontId="21" fillId="0" borderId="49" xfId="17" applyNumberFormat="1" applyFont="1" applyFill="1" applyBorder="1" applyAlignment="1">
      <alignment horizontal="right" vertical="center" shrinkToFit="1"/>
    </xf>
    <xf numFmtId="177" fontId="21" fillId="0" borderId="20" xfId="17" applyNumberFormat="1" applyFont="1" applyFill="1" applyBorder="1" applyAlignment="1">
      <alignment horizontal="right" vertical="center" shrinkToFit="1"/>
    </xf>
    <xf numFmtId="177" fontId="21" fillId="0" borderId="21" xfId="17" applyNumberFormat="1" applyFont="1" applyFill="1" applyBorder="1" applyAlignment="1">
      <alignment horizontal="right" vertical="center" shrinkToFit="1"/>
    </xf>
    <xf numFmtId="0" fontId="30" fillId="0" borderId="0" xfId="17" applyFont="1" applyFill="1" applyBorder="1" applyAlignment="1">
      <alignment horizontal="left" vertical="center" wrapText="1"/>
    </xf>
    <xf numFmtId="0" fontId="30" fillId="0" borderId="88" xfId="17" applyFont="1" applyFill="1" applyBorder="1" applyAlignment="1">
      <alignment horizontal="left" vertical="center" wrapText="1"/>
    </xf>
    <xf numFmtId="177" fontId="21" fillId="0" borderId="19" xfId="17" applyNumberFormat="1" applyFont="1" applyFill="1" applyBorder="1" applyAlignment="1">
      <alignment horizontal="right" vertical="center" shrinkToFit="1"/>
    </xf>
    <xf numFmtId="177" fontId="21" fillId="0" borderId="0" xfId="17" applyNumberFormat="1" applyFont="1" applyFill="1" applyBorder="1" applyAlignment="1">
      <alignment horizontal="right" vertical="center" shrinkToFit="1"/>
    </xf>
    <xf numFmtId="177" fontId="21" fillId="0" borderId="88" xfId="17" applyNumberFormat="1" applyFont="1" applyFill="1" applyBorder="1" applyAlignment="1">
      <alignment horizontal="right" vertical="center" shrinkToFit="1"/>
    </xf>
    <xf numFmtId="177" fontId="21" fillId="0" borderId="73" xfId="17" applyNumberFormat="1" applyFont="1" applyFill="1" applyBorder="1" applyAlignment="1">
      <alignment horizontal="right" vertical="center" shrinkToFit="1"/>
    </xf>
    <xf numFmtId="177" fontId="21" fillId="0" borderId="72" xfId="17" applyNumberFormat="1" applyFont="1" applyFill="1" applyBorder="1" applyAlignment="1">
      <alignment horizontal="right" vertical="center" shrinkToFit="1"/>
    </xf>
    <xf numFmtId="177" fontId="21" fillId="0" borderId="184" xfId="17" applyNumberFormat="1" applyFont="1" applyFill="1" applyBorder="1" applyAlignment="1">
      <alignment horizontal="right" vertical="center" shrinkToFit="1"/>
    </xf>
    <xf numFmtId="0" fontId="21" fillId="0" borderId="73" xfId="17" applyFont="1" applyFill="1" applyBorder="1" applyAlignment="1">
      <alignment horizontal="left" vertical="center"/>
    </xf>
    <xf numFmtId="0" fontId="21" fillId="0" borderId="72" xfId="17" applyFont="1" applyFill="1" applyBorder="1" applyAlignment="1">
      <alignment horizontal="left" vertical="center"/>
    </xf>
    <xf numFmtId="0" fontId="21" fillId="0" borderId="184" xfId="17" applyFont="1" applyFill="1" applyBorder="1" applyAlignment="1">
      <alignment horizontal="left" vertical="center"/>
    </xf>
    <xf numFmtId="0" fontId="21" fillId="0" borderId="19" xfId="17" applyFont="1" applyFill="1" applyBorder="1" applyAlignment="1">
      <alignment horizontal="left" vertical="center"/>
    </xf>
    <xf numFmtId="0" fontId="21" fillId="0" borderId="0" xfId="17" applyFont="1" applyFill="1" applyBorder="1" applyAlignment="1">
      <alignment horizontal="left" vertical="center"/>
    </xf>
    <xf numFmtId="0" fontId="21" fillId="0" borderId="88" xfId="17" applyFont="1" applyFill="1" applyBorder="1" applyAlignment="1">
      <alignment horizontal="left" vertical="center"/>
    </xf>
    <xf numFmtId="0" fontId="26" fillId="0" borderId="9" xfId="17" applyFont="1" applyFill="1" applyBorder="1">
      <alignment vertical="center"/>
    </xf>
    <xf numFmtId="0" fontId="26" fillId="0" borderId="11" xfId="17" applyFont="1" applyFill="1" applyBorder="1">
      <alignment vertical="center"/>
    </xf>
    <xf numFmtId="0" fontId="21" fillId="0" borderId="1" xfId="17" applyFont="1" applyFill="1" applyBorder="1" applyAlignment="1">
      <alignment horizontal="center" vertical="center" wrapText="1"/>
    </xf>
    <xf numFmtId="0" fontId="21" fillId="0" borderId="2" xfId="17" applyFont="1" applyFill="1" applyBorder="1" applyAlignment="1">
      <alignment horizontal="center" vertical="center"/>
    </xf>
    <xf numFmtId="0" fontId="21" fillId="0" borderId="3" xfId="17" applyFont="1" applyFill="1" applyBorder="1" applyAlignment="1">
      <alignment horizontal="center" vertical="center"/>
    </xf>
    <xf numFmtId="0" fontId="21" fillId="0" borderId="6" xfId="17" applyFont="1" applyFill="1" applyBorder="1" applyAlignment="1">
      <alignment horizontal="center" vertical="center"/>
    </xf>
    <xf numFmtId="0" fontId="21" fillId="0" borderId="7" xfId="17" applyFont="1" applyFill="1" applyBorder="1" applyAlignment="1">
      <alignment horizontal="center" vertical="center"/>
    </xf>
    <xf numFmtId="0" fontId="21" fillId="0" borderId="8" xfId="17" applyFont="1" applyFill="1" applyBorder="1" applyAlignment="1">
      <alignment horizontal="center" vertical="center"/>
    </xf>
    <xf numFmtId="0" fontId="21" fillId="0" borderId="2" xfId="17" applyFont="1" applyFill="1" applyBorder="1" applyAlignment="1">
      <alignment horizontal="center" vertical="center" wrapText="1"/>
    </xf>
    <xf numFmtId="0" fontId="21" fillId="0" borderId="3" xfId="17" applyFont="1" applyFill="1" applyBorder="1" applyAlignment="1">
      <alignment horizontal="center" vertical="center" wrapText="1"/>
    </xf>
    <xf numFmtId="0" fontId="21" fillId="0" borderId="6" xfId="17" applyFont="1" applyFill="1" applyBorder="1" applyAlignment="1">
      <alignment horizontal="center" vertical="center" wrapText="1"/>
    </xf>
    <xf numFmtId="0" fontId="21" fillId="0" borderId="7" xfId="17" applyFont="1" applyFill="1" applyBorder="1" applyAlignment="1">
      <alignment horizontal="center" vertical="center" wrapText="1"/>
    </xf>
    <xf numFmtId="0" fontId="21" fillId="0" borderId="8" xfId="17" applyFont="1" applyFill="1" applyBorder="1" applyAlignment="1">
      <alignment horizontal="center" vertical="center" wrapText="1"/>
    </xf>
    <xf numFmtId="0" fontId="30" fillId="0" borderId="1" xfId="17" applyFont="1" applyFill="1" applyBorder="1" applyAlignment="1">
      <alignment horizontal="center" vertical="center" wrapText="1"/>
    </xf>
    <xf numFmtId="0" fontId="30" fillId="0" borderId="2" xfId="17" applyFont="1" applyFill="1" applyBorder="1" applyAlignment="1">
      <alignment horizontal="center" vertical="center" wrapText="1"/>
    </xf>
    <xf numFmtId="0" fontId="30" fillId="0" borderId="24" xfId="17" applyFont="1" applyFill="1" applyBorder="1" applyAlignment="1">
      <alignment horizontal="center" vertical="center" wrapText="1"/>
    </xf>
    <xf numFmtId="0" fontId="30" fillId="0" borderId="6" xfId="17" applyFont="1" applyFill="1" applyBorder="1" applyAlignment="1">
      <alignment horizontal="center" vertical="center" wrapText="1"/>
    </xf>
    <xf numFmtId="0" fontId="30" fillId="0" borderId="7" xfId="17" applyFont="1" applyFill="1" applyBorder="1" applyAlignment="1">
      <alignment horizontal="center" vertical="center" wrapText="1"/>
    </xf>
    <xf numFmtId="0" fontId="30" fillId="0" borderId="109" xfId="17" applyFont="1" applyFill="1" applyBorder="1" applyAlignment="1">
      <alignment horizontal="center" vertical="center" wrapText="1"/>
    </xf>
    <xf numFmtId="0" fontId="21" fillId="0" borderId="23" xfId="17" applyFont="1" applyFill="1" applyBorder="1" applyAlignment="1">
      <alignment horizontal="center" vertical="center" textRotation="255"/>
    </xf>
    <xf numFmtId="0" fontId="21" fillId="0" borderId="2" xfId="17" applyFont="1" applyFill="1" applyBorder="1" applyAlignment="1">
      <alignment horizontal="center" vertical="center" textRotation="255"/>
    </xf>
    <xf numFmtId="0" fontId="21" fillId="0" borderId="3" xfId="17" applyFont="1" applyFill="1" applyBorder="1" applyAlignment="1">
      <alignment horizontal="center" vertical="center" textRotation="255"/>
    </xf>
    <xf numFmtId="0" fontId="21" fillId="0" borderId="19" xfId="17" applyFont="1" applyFill="1" applyBorder="1" applyAlignment="1">
      <alignment horizontal="center" vertical="center" textRotation="255"/>
    </xf>
    <xf numFmtId="0" fontId="21" fillId="0" borderId="0" xfId="17" applyFont="1" applyFill="1" applyBorder="1" applyAlignment="1">
      <alignment horizontal="center" vertical="center" textRotation="255"/>
    </xf>
    <xf numFmtId="0" fontId="21" fillId="0" borderId="5" xfId="17" applyFont="1" applyFill="1" applyBorder="1" applyAlignment="1">
      <alignment horizontal="center" vertical="center" textRotation="255"/>
    </xf>
    <xf numFmtId="0" fontId="21" fillId="0" borderId="73" xfId="17" applyFont="1" applyFill="1" applyBorder="1" applyAlignment="1">
      <alignment horizontal="center" vertical="center" textRotation="255"/>
    </xf>
    <xf numFmtId="0" fontId="21" fillId="0" borderId="72" xfId="17" applyFont="1" applyFill="1" applyBorder="1" applyAlignment="1">
      <alignment horizontal="center" vertical="center" textRotation="255"/>
    </xf>
    <xf numFmtId="0" fontId="21" fillId="0" borderId="71" xfId="17" applyFont="1" applyFill="1" applyBorder="1" applyAlignment="1">
      <alignment horizontal="center" vertical="center" textRotation="255"/>
    </xf>
    <xf numFmtId="0" fontId="21" fillId="0" borderId="1" xfId="17" applyFont="1" applyFill="1" applyBorder="1" applyAlignment="1">
      <alignment horizontal="center" vertical="center"/>
    </xf>
    <xf numFmtId="0" fontId="30" fillId="0" borderId="3" xfId="17" applyFont="1" applyFill="1" applyBorder="1" applyAlignment="1">
      <alignment horizontal="center" vertical="center" wrapText="1"/>
    </xf>
    <xf numFmtId="0" fontId="30" fillId="0" borderId="8" xfId="17" applyFont="1" applyFill="1" applyBorder="1" applyAlignment="1">
      <alignment horizontal="center" vertical="center" wrapText="1"/>
    </xf>
    <xf numFmtId="0" fontId="21" fillId="0" borderId="1" xfId="17" applyFont="1" applyFill="1" applyBorder="1" applyAlignment="1">
      <alignment horizontal="center" vertical="center" textRotation="255"/>
    </xf>
    <xf numFmtId="0" fontId="21" fillId="0" borderId="4" xfId="17" applyFont="1" applyFill="1" applyBorder="1" applyAlignment="1">
      <alignment horizontal="center" vertical="center" textRotation="255"/>
    </xf>
    <xf numFmtId="0" fontId="21" fillId="0" borderId="6" xfId="17" applyFont="1" applyFill="1" applyBorder="1" applyAlignment="1">
      <alignment horizontal="center" vertical="center" textRotation="255"/>
    </xf>
    <xf numFmtId="0" fontId="21" fillId="0" borderId="7" xfId="17" applyFont="1" applyFill="1" applyBorder="1" applyAlignment="1">
      <alignment horizontal="center" vertical="center" textRotation="255"/>
    </xf>
    <xf numFmtId="0" fontId="21" fillId="0" borderId="8" xfId="17" applyFont="1" applyFill="1" applyBorder="1" applyAlignment="1">
      <alignment horizontal="center" vertical="center" textRotation="255"/>
    </xf>
    <xf numFmtId="0" fontId="21" fillId="0" borderId="31" xfId="17" applyFont="1" applyFill="1" applyBorder="1" applyAlignment="1">
      <alignment vertical="center"/>
    </xf>
    <xf numFmtId="0" fontId="21" fillId="0" borderId="32" xfId="17" applyFont="1" applyFill="1" applyBorder="1" applyAlignment="1">
      <alignment vertical="center"/>
    </xf>
    <xf numFmtId="0" fontId="21" fillId="0" borderId="38" xfId="17" applyFont="1" applyFill="1" applyBorder="1" applyAlignment="1">
      <alignment vertical="center"/>
    </xf>
    <xf numFmtId="177" fontId="21" fillId="0" borderId="31" xfId="17" applyNumberFormat="1" applyFont="1" applyFill="1" applyBorder="1" applyAlignment="1">
      <alignment horizontal="right" vertical="center"/>
    </xf>
    <xf numFmtId="177" fontId="21" fillId="0" borderId="32" xfId="17" applyNumberFormat="1" applyFont="1" applyFill="1" applyBorder="1" applyAlignment="1">
      <alignment horizontal="right" vertical="center"/>
    </xf>
    <xf numFmtId="177" fontId="21" fillId="0" borderId="38" xfId="17" applyNumberFormat="1" applyFont="1" applyFill="1" applyBorder="1" applyAlignment="1">
      <alignment horizontal="right" vertical="center"/>
    </xf>
    <xf numFmtId="0" fontId="21" fillId="0" borderId="82" xfId="17" applyFont="1" applyFill="1" applyBorder="1" applyAlignment="1">
      <alignment horizontal="center" vertical="center" shrinkToFit="1"/>
    </xf>
    <xf numFmtId="0" fontId="21" fillId="0" borderId="72" xfId="17" applyFont="1" applyFill="1" applyBorder="1" applyAlignment="1">
      <alignment horizontal="center" vertical="center" shrinkToFit="1"/>
    </xf>
    <xf numFmtId="0" fontId="21" fillId="0" borderId="71" xfId="17" applyFont="1" applyFill="1" applyBorder="1" applyAlignment="1">
      <alignment horizontal="center" vertical="center" shrinkToFit="1"/>
    </xf>
    <xf numFmtId="0" fontId="21" fillId="0" borderId="10" xfId="17" applyFont="1" applyFill="1" applyBorder="1" applyAlignment="1">
      <alignment horizontal="center" vertical="center"/>
    </xf>
    <xf numFmtId="0" fontId="21" fillId="0" borderId="9" xfId="17" applyFont="1" applyFill="1" applyBorder="1" applyAlignment="1">
      <alignment horizontal="center" vertical="center"/>
    </xf>
    <xf numFmtId="0" fontId="21" fillId="0" borderId="105" xfId="17" applyFont="1" applyFill="1" applyBorder="1" applyAlignment="1">
      <alignment horizontal="center" vertical="center"/>
    </xf>
    <xf numFmtId="0" fontId="21" fillId="0" borderId="47" xfId="17" applyFont="1" applyFill="1" applyBorder="1" applyAlignment="1">
      <alignment horizontal="center" vertical="center"/>
    </xf>
    <xf numFmtId="0" fontId="21" fillId="0" borderId="46" xfId="17" applyFont="1" applyFill="1" applyBorder="1" applyAlignment="1">
      <alignment horizontal="center" vertical="center"/>
    </xf>
    <xf numFmtId="0" fontId="21" fillId="0" borderId="186" xfId="17" applyFont="1" applyFill="1" applyBorder="1" applyAlignment="1">
      <alignment horizontal="center" vertical="center"/>
    </xf>
    <xf numFmtId="0" fontId="21" fillId="0" borderId="185" xfId="17" applyFont="1" applyFill="1" applyBorder="1" applyAlignment="1">
      <alignment horizontal="center" vertical="center"/>
    </xf>
    <xf numFmtId="0" fontId="21" fillId="0" borderId="36" xfId="17" applyFont="1" applyFill="1" applyBorder="1" applyAlignment="1">
      <alignment horizontal="center" vertical="center"/>
    </xf>
    <xf numFmtId="188" fontId="21" fillId="0" borderId="36" xfId="17" applyNumberFormat="1" applyFont="1" applyFill="1" applyBorder="1" applyAlignment="1">
      <alignment horizontal="right" vertical="center" shrinkToFit="1"/>
    </xf>
    <xf numFmtId="188" fontId="21" fillId="0" borderId="187" xfId="17" applyNumberFormat="1" applyFont="1" applyFill="1" applyBorder="1" applyAlignment="1">
      <alignment horizontal="right" vertical="center" shrinkToFit="1"/>
    </xf>
    <xf numFmtId="188" fontId="21" fillId="0" borderId="18" xfId="17" applyNumberFormat="1" applyFont="1" applyFill="1" applyBorder="1" applyAlignment="1">
      <alignment horizontal="right" vertical="center" shrinkToFit="1"/>
    </xf>
    <xf numFmtId="186" fontId="21" fillId="0" borderId="38" xfId="17" applyNumberFormat="1" applyFont="1" applyFill="1" applyBorder="1" applyAlignment="1">
      <alignment horizontal="right" vertical="center" shrinkToFit="1"/>
    </xf>
    <xf numFmtId="0" fontId="21" fillId="0" borderId="52" xfId="17" applyFont="1" applyFill="1" applyBorder="1" applyAlignment="1">
      <alignment vertical="center"/>
    </xf>
    <xf numFmtId="177" fontId="21" fillId="0" borderId="36" xfId="17" applyNumberFormat="1" applyFont="1" applyFill="1" applyBorder="1" applyAlignment="1">
      <alignment horizontal="right" vertical="center" shrinkToFit="1"/>
    </xf>
    <xf numFmtId="177" fontId="21" fillId="0" borderId="187" xfId="17" applyNumberFormat="1" applyFont="1" applyFill="1" applyBorder="1" applyAlignment="1">
      <alignment horizontal="right" vertical="center" shrinkToFit="1"/>
    </xf>
    <xf numFmtId="177" fontId="21" fillId="0" borderId="18" xfId="17" applyNumberFormat="1" applyFont="1" applyFill="1" applyBorder="1" applyAlignment="1">
      <alignment horizontal="right" vertical="center" shrinkToFit="1"/>
    </xf>
    <xf numFmtId="186" fontId="21" fillId="0" borderId="72" xfId="17" applyNumberFormat="1" applyFont="1" applyFill="1" applyBorder="1" applyAlignment="1">
      <alignment horizontal="right" vertical="center"/>
    </xf>
    <xf numFmtId="186" fontId="21" fillId="0" borderId="184" xfId="17" applyNumberFormat="1" applyFont="1" applyFill="1" applyBorder="1" applyAlignment="1">
      <alignment horizontal="right" vertical="center"/>
    </xf>
    <xf numFmtId="0" fontId="21" fillId="0" borderId="39" xfId="17" applyFont="1" applyFill="1" applyBorder="1" applyAlignment="1">
      <alignment vertical="center"/>
    </xf>
    <xf numFmtId="0" fontId="21" fillId="0" borderId="35" xfId="17" applyFont="1" applyFill="1" applyBorder="1" applyAlignment="1">
      <alignment horizontal="center" vertical="center"/>
    </xf>
    <xf numFmtId="0" fontId="21" fillId="0" borderId="33" xfId="17" applyFont="1" applyFill="1" applyBorder="1" applyAlignment="1">
      <alignment horizontal="center" vertical="center"/>
    </xf>
    <xf numFmtId="0" fontId="21" fillId="0" borderId="188" xfId="17" applyFont="1" applyFill="1" applyBorder="1" applyAlignment="1">
      <alignment horizontal="center" vertical="center"/>
    </xf>
    <xf numFmtId="0" fontId="21" fillId="0" borderId="49" xfId="17" applyFont="1" applyFill="1" applyBorder="1" applyAlignment="1">
      <alignment horizontal="center" vertical="center"/>
    </xf>
    <xf numFmtId="0" fontId="21" fillId="0" borderId="20" xfId="17" applyFont="1" applyFill="1" applyBorder="1" applyAlignment="1">
      <alignment horizontal="center" vertical="center"/>
    </xf>
    <xf numFmtId="0" fontId="21" fillId="0" borderId="73" xfId="17" applyFont="1" applyFill="1" applyBorder="1" applyAlignment="1">
      <alignment horizontal="center" vertical="center"/>
    </xf>
    <xf numFmtId="0" fontId="21" fillId="0" borderId="72" xfId="17" applyFont="1" applyFill="1" applyBorder="1" applyAlignment="1">
      <alignment horizontal="center" vertical="center"/>
    </xf>
    <xf numFmtId="177" fontId="21" fillId="0" borderId="20" xfId="17" applyNumberFormat="1" applyFont="1" applyFill="1" applyBorder="1" applyAlignment="1">
      <alignment horizontal="right" vertical="center"/>
    </xf>
    <xf numFmtId="177" fontId="21" fillId="0" borderId="21" xfId="17" applyNumberFormat="1" applyFont="1" applyFill="1" applyBorder="1" applyAlignment="1">
      <alignment horizontal="right" vertical="center"/>
    </xf>
    <xf numFmtId="0" fontId="20" fillId="0" borderId="31" xfId="19" applyFont="1" applyFill="1" applyBorder="1" applyAlignment="1">
      <alignment horizontal="center" vertical="center" shrinkToFit="1"/>
    </xf>
    <xf numFmtId="0" fontId="20" fillId="0" borderId="32" xfId="19" applyFont="1" applyFill="1" applyBorder="1" applyAlignment="1">
      <alignment horizontal="center" vertical="center" shrinkToFit="1"/>
    </xf>
    <xf numFmtId="0" fontId="20" fillId="0" borderId="38" xfId="19" applyFont="1" applyFill="1" applyBorder="1" applyAlignment="1">
      <alignment horizontal="center" vertical="center" shrinkToFit="1"/>
    </xf>
    <xf numFmtId="190" fontId="20" fillId="0" borderId="1" xfId="17" applyNumberFormat="1" applyFont="1" applyFill="1" applyBorder="1" applyAlignment="1">
      <alignment horizontal="right" vertical="center" shrinkToFit="1"/>
    </xf>
    <xf numFmtId="190" fontId="20" fillId="0" borderId="2" xfId="17" applyNumberFormat="1" applyFont="1" applyFill="1" applyBorder="1" applyAlignment="1">
      <alignment horizontal="right" vertical="center" shrinkToFit="1"/>
    </xf>
    <xf numFmtId="190" fontId="20" fillId="0" borderId="24" xfId="17" applyNumberFormat="1" applyFont="1" applyFill="1" applyBorder="1" applyAlignment="1">
      <alignment horizontal="right" vertical="center" shrinkToFit="1"/>
    </xf>
    <xf numFmtId="0" fontId="21" fillId="0" borderId="23" xfId="17" applyFont="1" applyFill="1" applyBorder="1" applyAlignment="1">
      <alignment horizontal="center" vertical="center"/>
    </xf>
    <xf numFmtId="0" fontId="21" fillId="0" borderId="71" xfId="17" applyFont="1" applyFill="1" applyBorder="1" applyAlignment="1">
      <alignment horizontal="center" vertical="center"/>
    </xf>
    <xf numFmtId="0" fontId="20" fillId="0" borderId="1" xfId="17" applyFont="1" applyFill="1" applyBorder="1" applyAlignment="1">
      <alignment vertical="center"/>
    </xf>
    <xf numFmtId="0" fontId="20" fillId="0" borderId="2" xfId="17" applyFont="1" applyFill="1" applyBorder="1" applyAlignment="1">
      <alignment vertical="center"/>
    </xf>
    <xf numFmtId="0" fontId="20" fillId="0" borderId="3" xfId="17" applyFont="1" applyFill="1" applyBorder="1" applyAlignment="1">
      <alignment vertical="center"/>
    </xf>
    <xf numFmtId="186" fontId="21" fillId="0" borderId="10" xfId="17" applyNumberFormat="1" applyFont="1" applyFill="1" applyBorder="1" applyAlignment="1">
      <alignment horizontal="right" vertical="center" shrinkToFit="1"/>
    </xf>
    <xf numFmtId="186" fontId="21" fillId="0" borderId="9" xfId="17" applyNumberFormat="1" applyFont="1" applyFill="1" applyBorder="1" applyAlignment="1">
      <alignment horizontal="right" vertical="center" shrinkToFit="1"/>
    </xf>
    <xf numFmtId="186" fontId="21" fillId="0" borderId="11" xfId="17" applyNumberFormat="1" applyFont="1" applyFill="1" applyBorder="1" applyAlignment="1">
      <alignment horizontal="right" vertical="center" shrinkToFit="1"/>
    </xf>
    <xf numFmtId="186" fontId="21" fillId="0" borderId="27" xfId="17" applyNumberFormat="1" applyFont="1" applyFill="1" applyBorder="1" applyAlignment="1">
      <alignment horizontal="right" vertical="center" shrinkToFit="1"/>
    </xf>
    <xf numFmtId="0" fontId="20" fillId="0" borderId="1" xfId="19" applyFont="1" applyFill="1" applyBorder="1" applyAlignment="1">
      <alignment horizontal="center" vertical="center" shrinkToFit="1"/>
    </xf>
    <xf numFmtId="0" fontId="20" fillId="0" borderId="2" xfId="19" applyFont="1" applyFill="1" applyBorder="1" applyAlignment="1">
      <alignment horizontal="center" vertical="center" shrinkToFit="1"/>
    </xf>
    <xf numFmtId="0" fontId="20" fillId="0" borderId="3" xfId="19" applyFont="1" applyFill="1" applyBorder="1" applyAlignment="1">
      <alignment horizontal="center" vertical="center" shrinkToFit="1"/>
    </xf>
    <xf numFmtId="177" fontId="20" fillId="0" borderId="10" xfId="17" applyNumberFormat="1" applyFont="1" applyFill="1" applyBorder="1" applyAlignment="1">
      <alignment horizontal="right" vertical="center" shrinkToFit="1"/>
    </xf>
    <xf numFmtId="177" fontId="20" fillId="0" borderId="9" xfId="17" applyNumberFormat="1" applyFont="1" applyFill="1" applyBorder="1" applyAlignment="1">
      <alignment horizontal="right" vertical="center" shrinkToFit="1"/>
    </xf>
    <xf numFmtId="177" fontId="20" fillId="0" borderId="27" xfId="17" applyNumberFormat="1" applyFont="1" applyFill="1" applyBorder="1" applyAlignment="1">
      <alignment horizontal="right" vertical="center" shrinkToFit="1"/>
    </xf>
    <xf numFmtId="0" fontId="21" fillId="0" borderId="41" xfId="17" applyFont="1" applyFill="1" applyBorder="1" applyAlignment="1">
      <alignment horizontal="center" vertical="center"/>
    </xf>
    <xf numFmtId="186" fontId="21" fillId="0" borderId="73" xfId="17" applyNumberFormat="1" applyFont="1" applyFill="1" applyBorder="1" applyAlignment="1">
      <alignment horizontal="right" vertical="center" shrinkToFit="1"/>
    </xf>
    <xf numFmtId="186" fontId="21" fillId="0" borderId="72" xfId="17" applyNumberFormat="1" applyFont="1" applyFill="1" applyBorder="1" applyAlignment="1">
      <alignment horizontal="right" vertical="center" shrinkToFit="1"/>
    </xf>
    <xf numFmtId="186" fontId="21" fillId="0" borderId="184" xfId="17" applyNumberFormat="1" applyFont="1" applyFill="1" applyBorder="1" applyAlignment="1">
      <alignment horizontal="right" vertical="center" shrinkToFit="1"/>
    </xf>
    <xf numFmtId="0" fontId="21" fillId="0" borderId="49" xfId="20" applyFont="1" applyFill="1" applyBorder="1" applyAlignment="1">
      <alignment horizontal="left" vertical="center"/>
    </xf>
    <xf numFmtId="0" fontId="21" fillId="0" borderId="20" xfId="20" applyFont="1" applyFill="1" applyBorder="1" applyAlignment="1">
      <alignment horizontal="left" vertical="center"/>
    </xf>
    <xf numFmtId="0" fontId="21" fillId="0" borderId="21" xfId="20" applyFont="1" applyFill="1" applyBorder="1" applyAlignment="1">
      <alignment horizontal="left" vertical="center"/>
    </xf>
    <xf numFmtId="188" fontId="21" fillId="0" borderId="19" xfId="17" applyNumberFormat="1" applyFont="1" applyFill="1" applyBorder="1" applyAlignment="1">
      <alignment horizontal="right" vertical="center" shrinkToFit="1"/>
    </xf>
    <xf numFmtId="188" fontId="21" fillId="0" borderId="0" xfId="17" applyNumberFormat="1" applyFont="1" applyFill="1" applyBorder="1" applyAlignment="1">
      <alignment horizontal="right" vertical="center" shrinkToFit="1"/>
    </xf>
    <xf numFmtId="188" fontId="21" fillId="0" borderId="88" xfId="17" applyNumberFormat="1" applyFont="1" applyFill="1" applyBorder="1" applyAlignment="1">
      <alignment horizontal="right" vertical="center" shrinkToFit="1"/>
    </xf>
    <xf numFmtId="0" fontId="21" fillId="0" borderId="49" xfId="17" applyFont="1" applyFill="1" applyBorder="1" applyAlignment="1">
      <alignment horizontal="center" vertical="center" wrapText="1"/>
    </xf>
    <xf numFmtId="0" fontId="21" fillId="0" borderId="20" xfId="17" applyFont="1" applyFill="1" applyBorder="1" applyAlignment="1">
      <alignment horizontal="center" vertical="center" wrapText="1"/>
    </xf>
    <xf numFmtId="0" fontId="21" fillId="0" borderId="48" xfId="17" applyFont="1" applyFill="1" applyBorder="1" applyAlignment="1">
      <alignment horizontal="center" vertical="center" wrapText="1"/>
    </xf>
    <xf numFmtId="0" fontId="21" fillId="0" borderId="19" xfId="17" applyFont="1" applyFill="1" applyBorder="1" applyAlignment="1">
      <alignment horizontal="center" vertical="center" wrapText="1"/>
    </xf>
    <xf numFmtId="0" fontId="21" fillId="0" borderId="0" xfId="17" applyFont="1" applyFill="1" applyBorder="1" applyAlignment="1">
      <alignment horizontal="center" vertical="center" wrapText="1"/>
    </xf>
    <xf numFmtId="0" fontId="21" fillId="0" borderId="5" xfId="17" applyFont="1" applyFill="1" applyBorder="1" applyAlignment="1">
      <alignment horizontal="center" vertical="center" wrapText="1"/>
    </xf>
    <xf numFmtId="0" fontId="21" fillId="0" borderId="73" xfId="17" applyFont="1" applyFill="1" applyBorder="1" applyAlignment="1">
      <alignment horizontal="center" vertical="center" wrapText="1"/>
    </xf>
    <xf numFmtId="0" fontId="21" fillId="0" borderId="72" xfId="17" applyFont="1" applyFill="1" applyBorder="1" applyAlignment="1">
      <alignment horizontal="center" vertical="center" wrapText="1"/>
    </xf>
    <xf numFmtId="0" fontId="21" fillId="0" borderId="71" xfId="17" applyFont="1" applyFill="1" applyBorder="1" applyAlignment="1">
      <alignment horizontal="center" vertical="center" wrapText="1"/>
    </xf>
    <xf numFmtId="0" fontId="20" fillId="0" borderId="158" xfId="17" applyFont="1" applyFill="1" applyBorder="1" applyAlignment="1">
      <alignment vertical="center"/>
    </xf>
    <xf numFmtId="0" fontId="20" fillId="0" borderId="47" xfId="17" applyFont="1" applyFill="1" applyBorder="1" applyAlignment="1">
      <alignment vertical="center"/>
    </xf>
    <xf numFmtId="0" fontId="20" fillId="0" borderId="50" xfId="17" applyFont="1" applyFill="1" applyBorder="1" applyAlignment="1">
      <alignment vertical="center"/>
    </xf>
    <xf numFmtId="177" fontId="20" fillId="0" borderId="158" xfId="17" applyNumberFormat="1" applyFont="1" applyFill="1" applyBorder="1" applyAlignment="1">
      <alignment horizontal="right" vertical="center" shrinkToFit="1"/>
    </xf>
    <xf numFmtId="177" fontId="20" fillId="0" borderId="20" xfId="17" applyNumberFormat="1" applyFont="1" applyFill="1" applyBorder="1" applyAlignment="1">
      <alignment horizontal="right" vertical="center" shrinkToFit="1"/>
    </xf>
    <xf numFmtId="177" fontId="20" fillId="0" borderId="21" xfId="17" applyNumberFormat="1" applyFont="1" applyFill="1" applyBorder="1" applyAlignment="1">
      <alignment horizontal="right" vertical="center" shrinkToFit="1"/>
    </xf>
    <xf numFmtId="0" fontId="21" fillId="0" borderId="52" xfId="17" applyFont="1" applyFill="1" applyBorder="1" applyAlignment="1">
      <alignment horizontal="center" vertical="center"/>
    </xf>
    <xf numFmtId="0" fontId="21" fillId="0" borderId="11" xfId="17" applyFont="1" applyFill="1" applyBorder="1" applyAlignment="1">
      <alignment horizontal="center" vertical="center"/>
    </xf>
    <xf numFmtId="0" fontId="21" fillId="0" borderId="27" xfId="17" applyFont="1" applyFill="1" applyBorder="1" applyAlignment="1">
      <alignment horizontal="center" vertical="center"/>
    </xf>
    <xf numFmtId="0" fontId="20" fillId="0" borderId="9" xfId="17" applyFont="1" applyFill="1" applyBorder="1" applyAlignment="1">
      <alignment vertical="center"/>
    </xf>
    <xf numFmtId="0" fontId="20" fillId="0" borderId="11" xfId="17" applyFont="1" applyFill="1" applyBorder="1" applyAlignment="1">
      <alignment vertical="center"/>
    </xf>
    <xf numFmtId="190" fontId="21" fillId="0" borderId="31" xfId="17" applyNumberFormat="1" applyFont="1" applyFill="1" applyBorder="1" applyAlignment="1">
      <alignment horizontal="right" vertical="center" shrinkToFit="1"/>
    </xf>
    <xf numFmtId="190" fontId="21" fillId="0" borderId="32" xfId="17" applyNumberFormat="1" applyFont="1" applyFill="1" applyBorder="1" applyAlignment="1">
      <alignment horizontal="right" vertical="center" shrinkToFit="1"/>
    </xf>
    <xf numFmtId="190" fontId="21" fillId="0" borderId="33" xfId="17" applyNumberFormat="1" applyFont="1" applyFill="1" applyBorder="1" applyAlignment="1">
      <alignment horizontal="right" vertical="center" shrinkToFit="1"/>
    </xf>
    <xf numFmtId="0" fontId="21" fillId="0" borderId="14" xfId="17" applyFont="1" applyFill="1" applyBorder="1" applyAlignment="1">
      <alignment horizontal="center" vertical="center"/>
    </xf>
    <xf numFmtId="0" fontId="21" fillId="0" borderId="15" xfId="17" applyFont="1" applyFill="1" applyBorder="1" applyAlignment="1">
      <alignment horizontal="center" vertical="center"/>
    </xf>
    <xf numFmtId="0" fontId="21" fillId="0" borderId="51" xfId="17" applyFont="1" applyFill="1" applyBorder="1" applyAlignment="1">
      <alignment vertical="center"/>
    </xf>
    <xf numFmtId="0" fontId="21" fillId="0" borderId="47" xfId="17" applyFont="1" applyFill="1" applyBorder="1" applyAlignment="1">
      <alignment vertical="center"/>
    </xf>
    <xf numFmtId="0" fontId="21" fillId="0" borderId="50" xfId="17" applyFont="1" applyFill="1" applyBorder="1" applyAlignment="1">
      <alignment vertical="center"/>
    </xf>
    <xf numFmtId="177" fontId="21" fillId="0" borderId="51" xfId="17" applyNumberFormat="1" applyFont="1" applyFill="1" applyBorder="1" applyAlignment="1">
      <alignment horizontal="right" vertical="center" shrinkToFit="1"/>
    </xf>
    <xf numFmtId="177" fontId="21" fillId="0" borderId="47" xfId="17" applyNumberFormat="1" applyFont="1" applyFill="1" applyBorder="1" applyAlignment="1">
      <alignment horizontal="right" vertical="center" shrinkToFit="1"/>
    </xf>
    <xf numFmtId="177" fontId="21" fillId="0" borderId="46" xfId="17" applyNumberFormat="1" applyFont="1" applyFill="1" applyBorder="1" applyAlignment="1">
      <alignment horizontal="right" vertical="center" shrinkToFit="1"/>
    </xf>
    <xf numFmtId="0" fontId="21" fillId="0" borderId="21" xfId="17" applyFont="1" applyFill="1" applyBorder="1" applyAlignment="1">
      <alignment horizontal="center" vertical="center"/>
    </xf>
    <xf numFmtId="0" fontId="21" fillId="0" borderId="19" xfId="17" applyFont="1" applyFill="1" applyBorder="1" applyAlignment="1">
      <alignment horizontal="center" vertical="center"/>
    </xf>
    <xf numFmtId="0" fontId="21" fillId="0" borderId="88" xfId="17" applyFont="1" applyFill="1" applyBorder="1" applyAlignment="1">
      <alignment horizontal="center" vertical="center"/>
    </xf>
    <xf numFmtId="187" fontId="21" fillId="0" borderId="19" xfId="17" applyNumberFormat="1" applyFont="1" applyFill="1" applyBorder="1" applyAlignment="1">
      <alignment horizontal="right" vertical="center" shrinkToFit="1"/>
    </xf>
    <xf numFmtId="187" fontId="21" fillId="0" borderId="0" xfId="17" applyNumberFormat="1" applyFont="1" applyFill="1" applyBorder="1" applyAlignment="1">
      <alignment horizontal="right" vertical="center" shrinkToFit="1"/>
    </xf>
    <xf numFmtId="187" fontId="21" fillId="0" borderId="88" xfId="17" applyNumberFormat="1" applyFont="1" applyFill="1" applyBorder="1" applyAlignment="1">
      <alignment horizontal="right" vertical="center" shrinkToFit="1"/>
    </xf>
    <xf numFmtId="0" fontId="21" fillId="0" borderId="53" xfId="17" applyFont="1" applyFill="1" applyBorder="1" applyAlignment="1">
      <alignment horizontal="center" vertical="center"/>
    </xf>
    <xf numFmtId="0" fontId="21" fillId="0" borderId="25" xfId="17" applyFont="1" applyFill="1" applyBorder="1" applyAlignment="1">
      <alignment horizontal="center" vertical="center"/>
    </xf>
    <xf numFmtId="0" fontId="21" fillId="0" borderId="29" xfId="17" applyFont="1" applyFill="1" applyBorder="1" applyAlignment="1">
      <alignment horizontal="center" vertical="center"/>
    </xf>
    <xf numFmtId="0" fontId="21" fillId="0" borderId="5" xfId="17" applyFont="1" applyFill="1" applyBorder="1" applyAlignment="1">
      <alignment horizontal="center" vertical="center"/>
    </xf>
    <xf numFmtId="0" fontId="21" fillId="0" borderId="119" xfId="17" applyFont="1" applyFill="1" applyBorder="1" applyAlignment="1">
      <alignment horizontal="center" vertical="center"/>
    </xf>
    <xf numFmtId="0" fontId="21" fillId="0" borderId="30" xfId="17" applyFont="1" applyFill="1" applyBorder="1" applyAlignment="1">
      <alignment horizontal="center" vertical="center"/>
    </xf>
    <xf numFmtId="0" fontId="21" fillId="0" borderId="182" xfId="17" applyFont="1" applyFill="1" applyBorder="1" applyAlignment="1">
      <alignment horizontal="center" vertical="center"/>
    </xf>
    <xf numFmtId="0" fontId="21" fillId="0" borderId="26" xfId="17" applyFont="1" applyFill="1" applyBorder="1" applyAlignment="1">
      <alignment horizontal="center" vertical="center"/>
    </xf>
    <xf numFmtId="0" fontId="21" fillId="0" borderId="4" xfId="17" applyFont="1" applyFill="1" applyBorder="1" applyAlignment="1">
      <alignment horizontal="center" vertical="center"/>
    </xf>
    <xf numFmtId="0" fontId="21" fillId="0" borderId="179" xfId="17" applyFont="1" applyFill="1" applyBorder="1" applyAlignment="1">
      <alignment horizontal="center" vertical="center"/>
    </xf>
    <xf numFmtId="0" fontId="21" fillId="0" borderId="82" xfId="17" applyFont="1" applyFill="1" applyBorder="1" applyAlignment="1">
      <alignment horizontal="center" vertical="center"/>
    </xf>
    <xf numFmtId="0" fontId="21" fillId="0" borderId="183" xfId="17" applyFont="1" applyFill="1" applyBorder="1" applyAlignment="1">
      <alignment horizontal="center" vertical="center"/>
    </xf>
    <xf numFmtId="49" fontId="21" fillId="0" borderId="1" xfId="17" applyNumberFormat="1" applyFont="1" applyFill="1" applyBorder="1" applyAlignment="1">
      <alignment horizontal="center" vertical="center"/>
    </xf>
    <xf numFmtId="49" fontId="21" fillId="0" borderId="2" xfId="17" applyNumberFormat="1" applyFont="1" applyFill="1" applyBorder="1" applyAlignment="1">
      <alignment horizontal="center" vertical="center"/>
    </xf>
    <xf numFmtId="49" fontId="21" fillId="0" borderId="24" xfId="17" applyNumberFormat="1" applyFont="1" applyFill="1" applyBorder="1" applyAlignment="1">
      <alignment horizontal="center" vertical="center"/>
    </xf>
    <xf numFmtId="49" fontId="21" fillId="0" borderId="4" xfId="17" applyNumberFormat="1" applyFont="1" applyFill="1" applyBorder="1" applyAlignment="1">
      <alignment horizontal="center" vertical="center"/>
    </xf>
    <xf numFmtId="49" fontId="21" fillId="0" borderId="88" xfId="17" applyNumberFormat="1" applyFont="1" applyFill="1" applyBorder="1" applyAlignment="1">
      <alignment horizontal="center" vertical="center"/>
    </xf>
    <xf numFmtId="49" fontId="21" fillId="0" borderId="82" xfId="17" applyNumberFormat="1" applyFont="1" applyFill="1" applyBorder="1" applyAlignment="1">
      <alignment horizontal="center" vertical="center"/>
    </xf>
    <xf numFmtId="49" fontId="21" fillId="0" borderId="72" xfId="17" applyNumberFormat="1" applyFont="1" applyFill="1" applyBorder="1" applyAlignment="1">
      <alignment horizontal="center" vertical="center"/>
    </xf>
    <xf numFmtId="49" fontId="21" fillId="0" borderId="184" xfId="17" applyNumberFormat="1" applyFont="1" applyFill="1" applyBorder="1" applyAlignment="1">
      <alignment horizontal="center" vertical="center"/>
    </xf>
    <xf numFmtId="0" fontId="21" fillId="0" borderId="49" xfId="17" applyFont="1" applyFill="1" applyBorder="1" applyAlignment="1">
      <alignment horizontal="left" vertical="center"/>
    </xf>
    <xf numFmtId="0" fontId="21" fillId="0" borderId="20" xfId="17" applyFont="1" applyFill="1" applyBorder="1" applyAlignment="1">
      <alignment horizontal="left" vertical="center"/>
    </xf>
    <xf numFmtId="0" fontId="21" fillId="0" borderId="21" xfId="17" applyFont="1" applyFill="1" applyBorder="1" applyAlignment="1">
      <alignment horizontal="left" vertical="center"/>
    </xf>
    <xf numFmtId="186" fontId="21" fillId="0" borderId="49" xfId="17" applyNumberFormat="1" applyFont="1" applyFill="1" applyBorder="1" applyAlignment="1">
      <alignment horizontal="right" vertical="center" shrinkToFit="1"/>
    </xf>
    <xf numFmtId="186" fontId="21" fillId="0" borderId="20" xfId="17" applyNumberFormat="1" applyFont="1" applyFill="1" applyBorder="1" applyAlignment="1">
      <alignment horizontal="right" vertical="center" shrinkToFit="1"/>
    </xf>
    <xf numFmtId="186" fontId="21" fillId="0" borderId="21" xfId="17" applyNumberFormat="1" applyFont="1" applyFill="1" applyBorder="1" applyAlignment="1">
      <alignment horizontal="right" vertical="center" shrinkToFit="1"/>
    </xf>
    <xf numFmtId="49" fontId="33" fillId="0" borderId="0" xfId="17" applyNumberFormat="1" applyFont="1" applyFill="1" applyAlignment="1">
      <alignment horizontal="center" vertical="center"/>
    </xf>
    <xf numFmtId="0" fontId="21" fillId="0" borderId="54" xfId="17" applyFont="1" applyFill="1" applyBorder="1" applyAlignment="1">
      <alignment horizontal="center" vertical="center"/>
    </xf>
    <xf numFmtId="0" fontId="21" fillId="0" borderId="48" xfId="17" applyFont="1" applyFill="1" applyBorder="1" applyAlignment="1">
      <alignment horizontal="center" vertical="center"/>
    </xf>
    <xf numFmtId="0" fontId="21" fillId="0" borderId="17" xfId="17" applyFont="1" applyFill="1" applyBorder="1" applyAlignment="1">
      <alignment horizontal="center" vertical="center"/>
    </xf>
    <xf numFmtId="0" fontId="21" fillId="0" borderId="180" xfId="17" applyFont="1" applyFill="1" applyBorder="1" applyAlignment="1">
      <alignment horizontal="center" vertical="center"/>
    </xf>
    <xf numFmtId="0" fontId="21" fillId="0" borderId="42" xfId="17" applyFont="1" applyFill="1" applyBorder="1" applyAlignment="1">
      <alignment horizontal="center" vertical="center"/>
    </xf>
    <xf numFmtId="0" fontId="21" fillId="0" borderId="158" xfId="17" applyFont="1" applyFill="1" applyBorder="1" applyAlignment="1">
      <alignment horizontal="center" vertical="center"/>
    </xf>
    <xf numFmtId="0" fontId="21" fillId="0" borderId="22" xfId="17" applyFont="1" applyFill="1" applyBorder="1" applyAlignment="1">
      <alignment horizontal="center" vertical="center"/>
    </xf>
    <xf numFmtId="0" fontId="21" fillId="0" borderId="181" xfId="17" applyFont="1" applyFill="1" applyBorder="1" applyAlignment="1">
      <alignment horizontal="center" vertical="center"/>
    </xf>
    <xf numFmtId="0" fontId="21" fillId="0" borderId="109" xfId="17" applyFont="1" applyFill="1" applyBorder="1" applyAlignment="1">
      <alignment horizontal="center" vertical="center"/>
    </xf>
    <xf numFmtId="0" fontId="21" fillId="0" borderId="16" xfId="17" applyFont="1" applyFill="1" applyBorder="1" applyAlignment="1">
      <alignment horizontal="center" vertical="center"/>
    </xf>
    <xf numFmtId="0" fontId="21" fillId="0" borderId="10" xfId="16" applyFont="1" applyBorder="1" applyAlignment="1">
      <alignment horizontal="center" vertical="center"/>
    </xf>
    <xf numFmtId="0" fontId="21" fillId="0" borderId="9" xfId="16" applyFont="1" applyBorder="1" applyAlignment="1">
      <alignment horizontal="center" vertical="center"/>
    </xf>
    <xf numFmtId="0" fontId="21" fillId="0" borderId="11" xfId="16" applyFont="1" applyBorder="1" applyAlignment="1">
      <alignment horizontal="center" vertical="center"/>
    </xf>
    <xf numFmtId="0" fontId="21" fillId="0" borderId="10" xfId="16" applyFont="1" applyFill="1" applyBorder="1" applyAlignment="1">
      <alignment horizontal="center" vertical="center"/>
    </xf>
    <xf numFmtId="0" fontId="21" fillId="0" borderId="9" xfId="16" applyFont="1" applyFill="1" applyBorder="1" applyAlignment="1">
      <alignment horizontal="center" vertical="center"/>
    </xf>
    <xf numFmtId="0" fontId="21" fillId="0" borderId="11" xfId="16" applyFont="1" applyFill="1" applyBorder="1" applyAlignment="1">
      <alignment horizontal="center" vertical="center"/>
    </xf>
    <xf numFmtId="0" fontId="21" fillId="0" borderId="12" xfId="16" applyFont="1" applyBorder="1" applyAlignment="1">
      <alignment horizontal="center" vertical="center"/>
    </xf>
    <xf numFmtId="49" fontId="31" fillId="0" borderId="14" xfId="16" applyNumberFormat="1" applyFont="1" applyFill="1" applyBorder="1" applyAlignment="1">
      <alignment horizontal="center" vertical="center"/>
    </xf>
    <xf numFmtId="49" fontId="31" fillId="0" borderId="15" xfId="16" applyNumberFormat="1" applyFont="1" applyFill="1" applyBorder="1" applyAlignment="1">
      <alignment horizontal="center" vertical="center"/>
    </xf>
    <xf numFmtId="49" fontId="31" fillId="0" borderId="16" xfId="16" applyNumberFormat="1" applyFont="1" applyFill="1" applyBorder="1" applyAlignment="1">
      <alignment horizontal="center" vertical="center"/>
    </xf>
    <xf numFmtId="186" fontId="21" fillId="0" borderId="103" xfId="16" applyNumberFormat="1" applyFont="1" applyFill="1" applyBorder="1" applyAlignment="1">
      <alignment horizontal="right" vertical="center" shrinkToFit="1"/>
    </xf>
    <xf numFmtId="0" fontId="21" fillId="0" borderId="4" xfId="16" applyFont="1" applyBorder="1">
      <alignment vertical="center"/>
    </xf>
    <xf numFmtId="0" fontId="21" fillId="0" borderId="0" xfId="16" applyFont="1" applyBorder="1">
      <alignment vertical="center"/>
    </xf>
    <xf numFmtId="0" fontId="21" fillId="0" borderId="5" xfId="16" applyFont="1" applyBorder="1">
      <alignment vertical="center"/>
    </xf>
    <xf numFmtId="177" fontId="21" fillId="0" borderId="4" xfId="16" applyNumberFormat="1" applyFont="1" applyFill="1" applyBorder="1" applyAlignment="1">
      <alignment horizontal="right" vertical="center" shrinkToFit="1"/>
    </xf>
    <xf numFmtId="177" fontId="21" fillId="0" borderId="0" xfId="16" applyNumberFormat="1" applyFont="1" applyFill="1" applyBorder="1" applyAlignment="1">
      <alignment horizontal="right" vertical="center" shrinkToFit="1"/>
    </xf>
    <xf numFmtId="177" fontId="21" fillId="0" borderId="92" xfId="16" applyNumberFormat="1" applyFont="1" applyFill="1" applyBorder="1" applyAlignment="1">
      <alignment horizontal="right" vertical="center" shrinkToFit="1"/>
    </xf>
    <xf numFmtId="177" fontId="21" fillId="0" borderId="103" xfId="16" applyNumberFormat="1" applyFont="1" applyFill="1" applyBorder="1" applyAlignment="1">
      <alignment horizontal="right" vertical="center" shrinkToFit="1"/>
    </xf>
    <xf numFmtId="186" fontId="21" fillId="0" borderId="93" xfId="16" applyNumberFormat="1" applyFont="1" applyFill="1" applyBorder="1" applyAlignment="1">
      <alignment horizontal="right" vertical="center" shrinkToFit="1"/>
    </xf>
    <xf numFmtId="186" fontId="21" fillId="0" borderId="0" xfId="16" applyNumberFormat="1" applyFont="1" applyFill="1" applyBorder="1" applyAlignment="1">
      <alignment horizontal="right" vertical="center" shrinkToFit="1"/>
    </xf>
    <xf numFmtId="186" fontId="21" fillId="0" borderId="5" xfId="16" applyNumberFormat="1" applyFont="1" applyFill="1" applyBorder="1" applyAlignment="1">
      <alignment horizontal="right" vertical="center" shrinkToFit="1"/>
    </xf>
    <xf numFmtId="177" fontId="21" fillId="0" borderId="120" xfId="16" applyNumberFormat="1" applyFont="1" applyFill="1" applyBorder="1" applyAlignment="1">
      <alignment horizontal="right" vertical="center" shrinkToFit="1"/>
    </xf>
    <xf numFmtId="0" fontId="21" fillId="0" borderId="1" xfId="16" applyFont="1" applyBorder="1">
      <alignment vertical="center"/>
    </xf>
    <xf numFmtId="0" fontId="21" fillId="0" borderId="2" xfId="16" applyFont="1" applyBorder="1">
      <alignment vertical="center"/>
    </xf>
    <xf numFmtId="0" fontId="21" fillId="0" borderId="3" xfId="16" applyFont="1" applyBorder="1">
      <alignment vertical="center"/>
    </xf>
    <xf numFmtId="177" fontId="21" fillId="0" borderId="1" xfId="16" applyNumberFormat="1" applyFont="1" applyFill="1" applyBorder="1" applyAlignment="1">
      <alignment horizontal="right" vertical="center" shrinkToFit="1"/>
    </xf>
    <xf numFmtId="177" fontId="21" fillId="0" borderId="2" xfId="16" applyNumberFormat="1" applyFont="1" applyFill="1" applyBorder="1" applyAlignment="1">
      <alignment horizontal="right" vertical="center" shrinkToFit="1"/>
    </xf>
    <xf numFmtId="177" fontId="21" fillId="0" borderId="100" xfId="16" applyNumberFormat="1" applyFont="1" applyFill="1" applyBorder="1" applyAlignment="1">
      <alignment horizontal="right" vertical="center" shrinkToFit="1"/>
    </xf>
    <xf numFmtId="186" fontId="21" fillId="0" borderId="107" xfId="16" applyNumberFormat="1" applyFont="1" applyFill="1" applyBorder="1" applyAlignment="1">
      <alignment horizontal="right" vertical="center" shrinkToFit="1"/>
    </xf>
    <xf numFmtId="177" fontId="21" fillId="0" borderId="107" xfId="16" applyNumberFormat="1" applyFont="1" applyFill="1" applyBorder="1" applyAlignment="1">
      <alignment horizontal="right" vertical="center" shrinkToFit="1"/>
    </xf>
    <xf numFmtId="186" fontId="21" fillId="0" borderId="101" xfId="16" applyNumberFormat="1" applyFont="1" applyFill="1" applyBorder="1" applyAlignment="1">
      <alignment horizontal="right" vertical="center" shrinkToFit="1"/>
    </xf>
    <xf numFmtId="186" fontId="21" fillId="0" borderId="2" xfId="16" applyNumberFormat="1" applyFont="1" applyFill="1" applyBorder="1" applyAlignment="1">
      <alignment horizontal="right" vertical="center" shrinkToFit="1"/>
    </xf>
    <xf numFmtId="186" fontId="21" fillId="0" borderId="3" xfId="16" applyNumberFormat="1" applyFont="1" applyFill="1" applyBorder="1" applyAlignment="1">
      <alignment horizontal="right" vertical="center" shrinkToFit="1"/>
    </xf>
    <xf numFmtId="177" fontId="21" fillId="0" borderId="93" xfId="16" applyNumberFormat="1" applyFont="1" applyFill="1" applyBorder="1" applyAlignment="1">
      <alignment horizontal="right" vertical="center" shrinkToFit="1"/>
    </xf>
    <xf numFmtId="177" fontId="21" fillId="0" borderId="5" xfId="16" applyNumberFormat="1" applyFont="1" applyFill="1" applyBorder="1" applyAlignment="1">
      <alignment horizontal="right" vertical="center" shrinkToFit="1"/>
    </xf>
    <xf numFmtId="0" fontId="21" fillId="0" borderId="1" xfId="16" applyFont="1" applyFill="1" applyBorder="1">
      <alignment vertical="center"/>
    </xf>
    <xf numFmtId="0" fontId="21" fillId="0" borderId="2" xfId="16" applyFont="1" applyFill="1" applyBorder="1">
      <alignment vertical="center"/>
    </xf>
    <xf numFmtId="0" fontId="21" fillId="0" borderId="3" xfId="16" applyFont="1" applyFill="1" applyBorder="1">
      <alignment vertical="center"/>
    </xf>
    <xf numFmtId="186" fontId="21" fillId="0" borderId="100" xfId="16" applyNumberFormat="1" applyFont="1" applyFill="1" applyBorder="1" applyAlignment="1">
      <alignment horizontal="right" vertical="center" shrinkToFit="1"/>
    </xf>
    <xf numFmtId="0" fontId="21" fillId="0" borderId="4" xfId="16" applyFont="1" applyFill="1" applyBorder="1">
      <alignment vertical="center"/>
    </xf>
    <xf numFmtId="0" fontId="21" fillId="0" borderId="0" xfId="16" applyFont="1" applyFill="1" applyBorder="1">
      <alignment vertical="center"/>
    </xf>
    <xf numFmtId="0" fontId="21" fillId="0" borderId="5" xfId="16" applyFont="1" applyFill="1" applyBorder="1">
      <alignment vertical="center"/>
    </xf>
    <xf numFmtId="177" fontId="21" fillId="0" borderId="93" xfId="16" applyNumberFormat="1" applyFont="1" applyFill="1" applyBorder="1" applyAlignment="1">
      <alignment horizontal="right" vertical="center"/>
    </xf>
    <xf numFmtId="177" fontId="21" fillId="0" borderId="0" xfId="16" applyNumberFormat="1" applyFont="1" applyFill="1" applyBorder="1" applyAlignment="1">
      <alignment horizontal="right" vertical="center"/>
    </xf>
    <xf numFmtId="177" fontId="21" fillId="0" borderId="5" xfId="16" applyNumberFormat="1" applyFont="1" applyFill="1" applyBorder="1" applyAlignment="1">
      <alignment horizontal="right" vertical="center"/>
    </xf>
    <xf numFmtId="177" fontId="21" fillId="0" borderId="92" xfId="16" applyNumberFormat="1" applyFont="1" applyFill="1" applyBorder="1" applyAlignment="1">
      <alignment horizontal="right" vertical="center"/>
    </xf>
    <xf numFmtId="0" fontId="21" fillId="0" borderId="4" xfId="16" applyFont="1" applyBorder="1" applyAlignment="1">
      <alignment vertical="center"/>
    </xf>
    <xf numFmtId="0" fontId="1" fillId="0" borderId="0" xfId="1" applyAlignment="1">
      <alignment vertical="center"/>
    </xf>
    <xf numFmtId="0" fontId="1" fillId="0" borderId="5" xfId="1" applyBorder="1" applyAlignment="1">
      <alignment vertical="center"/>
    </xf>
    <xf numFmtId="0" fontId="30" fillId="0" borderId="10" xfId="16" applyFont="1" applyFill="1" applyBorder="1" applyAlignment="1">
      <alignment horizontal="center" vertical="center"/>
    </xf>
    <xf numFmtId="0" fontId="30" fillId="0" borderId="9" xfId="16" applyFont="1" applyFill="1" applyBorder="1" applyAlignment="1">
      <alignment horizontal="center" vertical="center"/>
    </xf>
    <xf numFmtId="0" fontId="30" fillId="0" borderId="11" xfId="16" applyFont="1" applyFill="1" applyBorder="1" applyAlignment="1">
      <alignment horizontal="center" vertical="center"/>
    </xf>
    <xf numFmtId="0" fontId="21" fillId="0" borderId="6" xfId="16" applyFont="1" applyFill="1" applyBorder="1">
      <alignment vertical="center"/>
    </xf>
    <xf numFmtId="0" fontId="21" fillId="0" borderId="7" xfId="16" applyFont="1" applyFill="1" applyBorder="1">
      <alignment vertical="center"/>
    </xf>
    <xf numFmtId="0" fontId="21" fillId="0" borderId="8" xfId="16" applyFont="1" applyFill="1" applyBorder="1">
      <alignment vertical="center"/>
    </xf>
    <xf numFmtId="177" fontId="21" fillId="0" borderId="4" xfId="16" applyNumberFormat="1" applyFont="1" applyFill="1" applyBorder="1" applyAlignment="1">
      <alignment horizontal="right" vertical="center"/>
    </xf>
    <xf numFmtId="186" fontId="21" fillId="0" borderId="103" xfId="16" applyNumberFormat="1" applyFont="1" applyFill="1" applyBorder="1" applyAlignment="1">
      <alignment horizontal="right" vertical="center"/>
    </xf>
    <xf numFmtId="0" fontId="3" fillId="0" borderId="0" xfId="16" applyFill="1" applyAlignment="1">
      <alignment horizontal="right" vertical="center" shrinkToFit="1"/>
    </xf>
    <xf numFmtId="0" fontId="3" fillId="0" borderId="92" xfId="16" applyFill="1" applyBorder="1" applyAlignment="1">
      <alignment horizontal="right" vertical="center" shrinkToFit="1"/>
    </xf>
    <xf numFmtId="186" fontId="3" fillId="0" borderId="0" xfId="16" applyNumberFormat="1" applyFill="1" applyAlignment="1">
      <alignment horizontal="right" vertical="center" shrinkToFit="1"/>
    </xf>
    <xf numFmtId="186" fontId="3" fillId="0" borderId="5" xfId="16" applyNumberFormat="1" applyFill="1" applyBorder="1" applyAlignment="1">
      <alignment horizontal="right" vertical="center" shrinkToFit="1"/>
    </xf>
    <xf numFmtId="186" fontId="3" fillId="0" borderId="92" xfId="16" applyNumberFormat="1" applyFill="1" applyBorder="1" applyAlignment="1">
      <alignment horizontal="right" vertical="center" shrinkToFit="1"/>
    </xf>
    <xf numFmtId="177" fontId="21" fillId="0" borderId="101" xfId="16" applyNumberFormat="1" applyFont="1" applyFill="1" applyBorder="1" applyAlignment="1">
      <alignment horizontal="right" vertical="center" shrinkToFit="1"/>
    </xf>
    <xf numFmtId="0" fontId="30" fillId="0" borderId="4" xfId="16" applyFont="1" applyBorder="1">
      <alignment vertical="center"/>
    </xf>
    <xf numFmtId="0" fontId="30" fillId="0" borderId="0" xfId="16" applyFont="1" applyBorder="1">
      <alignment vertical="center"/>
    </xf>
    <xf numFmtId="0" fontId="30" fillId="0" borderId="5" xfId="16" applyFont="1" applyBorder="1">
      <alignment vertical="center"/>
    </xf>
    <xf numFmtId="0" fontId="21" fillId="0" borderId="6" xfId="16" applyFont="1" applyBorder="1">
      <alignment vertical="center"/>
    </xf>
    <xf numFmtId="0" fontId="21" fillId="0" borderId="7" xfId="16" applyFont="1" applyBorder="1">
      <alignment vertical="center"/>
    </xf>
    <xf numFmtId="0" fontId="21" fillId="0" borderId="8" xfId="16" applyFont="1" applyBorder="1">
      <alignment vertical="center"/>
    </xf>
    <xf numFmtId="0" fontId="1" fillId="0" borderId="0" xfId="1" applyBorder="1" applyAlignment="1">
      <alignment vertical="center"/>
    </xf>
    <xf numFmtId="0" fontId="21" fillId="0" borderId="2" xfId="16" applyFont="1" applyBorder="1" applyAlignment="1">
      <alignment vertical="center" textRotation="255"/>
    </xf>
    <xf numFmtId="0" fontId="21" fillId="0" borderId="0" xfId="16" applyFont="1" applyBorder="1" applyAlignment="1">
      <alignment vertical="center" textRotation="255"/>
    </xf>
    <xf numFmtId="0" fontId="21" fillId="0" borderId="7" xfId="16" applyFont="1" applyBorder="1" applyAlignment="1">
      <alignment vertical="center" textRotation="255"/>
    </xf>
    <xf numFmtId="0" fontId="3" fillId="0" borderId="9" xfId="16" applyBorder="1" applyAlignment="1">
      <alignment horizontal="center" vertical="center"/>
    </xf>
    <xf numFmtId="0" fontId="3" fillId="0" borderId="11" xfId="16" applyBorder="1" applyAlignment="1">
      <alignment horizontal="center" vertical="center"/>
    </xf>
    <xf numFmtId="0" fontId="21" fillId="0" borderId="1" xfId="16" applyFont="1" applyBorder="1" applyAlignment="1">
      <alignment horizontal="center" vertical="center" wrapText="1"/>
    </xf>
    <xf numFmtId="0" fontId="21" fillId="0" borderId="2" xfId="16" applyFont="1" applyBorder="1" applyAlignment="1">
      <alignment horizontal="center" vertical="center" wrapText="1"/>
    </xf>
    <xf numFmtId="0" fontId="21" fillId="0" borderId="4" xfId="16" applyFont="1" applyBorder="1" applyAlignment="1">
      <alignment horizontal="center" vertical="center" wrapText="1"/>
    </xf>
    <xf numFmtId="0" fontId="21" fillId="0" borderId="0" xfId="16" applyFont="1" applyBorder="1" applyAlignment="1">
      <alignment horizontal="center" vertical="center" wrapText="1"/>
    </xf>
    <xf numFmtId="0" fontId="21" fillId="0" borderId="6" xfId="16" applyFont="1" applyBorder="1" applyAlignment="1">
      <alignment horizontal="center" vertical="center" wrapText="1"/>
    </xf>
    <xf numFmtId="0" fontId="21" fillId="0" borderId="7" xfId="16" applyFont="1" applyBorder="1" applyAlignment="1">
      <alignment horizontal="center" vertical="center" wrapText="1"/>
    </xf>
    <xf numFmtId="186" fontId="21" fillId="0" borderId="4" xfId="16" applyNumberFormat="1" applyFont="1" applyFill="1" applyBorder="1" applyAlignment="1">
      <alignment horizontal="right" vertical="center" shrinkToFit="1"/>
    </xf>
    <xf numFmtId="0" fontId="3" fillId="0" borderId="0" xfId="16" applyFill="1" applyBorder="1" applyAlignment="1">
      <alignment horizontal="right" vertical="center" shrinkToFit="1"/>
    </xf>
    <xf numFmtId="0" fontId="3" fillId="0" borderId="5" xfId="16" applyFill="1" applyBorder="1" applyAlignment="1">
      <alignment horizontal="right" vertical="center" shrinkToFit="1"/>
    </xf>
    <xf numFmtId="186" fontId="21" fillId="0" borderId="1" xfId="16" applyNumberFormat="1" applyFont="1" applyFill="1" applyBorder="1" applyAlignment="1">
      <alignment horizontal="right" vertical="center" shrinkToFit="1"/>
    </xf>
    <xf numFmtId="0" fontId="3" fillId="0" borderId="2" xfId="16" applyFill="1" applyBorder="1" applyAlignment="1">
      <alignment horizontal="right" vertical="center" shrinkToFit="1"/>
    </xf>
    <xf numFmtId="0" fontId="3" fillId="0" borderId="3" xfId="16" applyFill="1" applyBorder="1" applyAlignment="1">
      <alignment horizontal="right" vertical="center" shrinkToFit="1"/>
    </xf>
    <xf numFmtId="0" fontId="21" fillId="0" borderId="1" xfId="16" applyFont="1" applyFill="1" applyBorder="1" applyAlignment="1">
      <alignment horizontal="center" vertical="center" textRotation="255"/>
    </xf>
    <xf numFmtId="0" fontId="21" fillId="0" borderId="3" xfId="16" applyFont="1" applyFill="1" applyBorder="1" applyAlignment="1">
      <alignment horizontal="center" vertical="center" textRotation="255"/>
    </xf>
    <xf numFmtId="0" fontId="21" fillId="0" borderId="4" xfId="16" applyFont="1" applyFill="1" applyBorder="1" applyAlignment="1">
      <alignment horizontal="center" vertical="center" textRotation="255"/>
    </xf>
    <xf numFmtId="0" fontId="21" fillId="0" borderId="5" xfId="16" applyFont="1" applyFill="1" applyBorder="1" applyAlignment="1">
      <alignment horizontal="center" vertical="center" textRotation="255"/>
    </xf>
    <xf numFmtId="0" fontId="21" fillId="0" borderId="6" xfId="16" applyFont="1" applyFill="1" applyBorder="1" applyAlignment="1">
      <alignment horizontal="center" vertical="center" textRotation="255"/>
    </xf>
    <xf numFmtId="0" fontId="21" fillId="0" borderId="8" xfId="16" applyFont="1" applyFill="1" applyBorder="1" applyAlignment="1">
      <alignment horizontal="center" vertical="center" textRotation="255"/>
    </xf>
    <xf numFmtId="186" fontId="21" fillId="0" borderId="6" xfId="16" applyNumberFormat="1" applyFont="1" applyFill="1" applyBorder="1" applyAlignment="1">
      <alignment horizontal="right" vertical="center" shrinkToFit="1"/>
    </xf>
    <xf numFmtId="0" fontId="3" fillId="0" borderId="7" xfId="16" applyFill="1" applyBorder="1" applyAlignment="1">
      <alignment horizontal="right" vertical="center" shrinkToFit="1"/>
    </xf>
    <xf numFmtId="186" fontId="21" fillId="0" borderId="7" xfId="16" applyNumberFormat="1" applyFont="1" applyFill="1" applyBorder="1" applyAlignment="1">
      <alignment horizontal="right" vertical="center" shrinkToFit="1"/>
    </xf>
    <xf numFmtId="0" fontId="3" fillId="0" borderId="8" xfId="16" applyFill="1" applyBorder="1" applyAlignment="1">
      <alignment horizontal="right" vertical="center" shrinkToFit="1"/>
    </xf>
    <xf numFmtId="177" fontId="21" fillId="0" borderId="3" xfId="16" applyNumberFormat="1" applyFont="1" applyFill="1" applyBorder="1" applyAlignment="1">
      <alignment horizontal="right" vertical="center" shrinkToFit="1"/>
    </xf>
    <xf numFmtId="0" fontId="21" fillId="0" borderId="1" xfId="16" applyFont="1" applyFill="1" applyBorder="1" applyAlignment="1">
      <alignment horizontal="left" vertical="center"/>
    </xf>
    <xf numFmtId="0" fontId="21" fillId="0" borderId="2" xfId="16" applyFont="1" applyFill="1" applyBorder="1" applyAlignment="1">
      <alignment horizontal="left" vertical="center"/>
    </xf>
    <xf numFmtId="0" fontId="21" fillId="0" borderId="3" xfId="16" applyFont="1" applyFill="1" applyBorder="1" applyAlignment="1">
      <alignment horizontal="left" vertical="center"/>
    </xf>
    <xf numFmtId="0" fontId="21" fillId="0" borderId="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5" xfId="16" applyFont="1" applyFill="1" applyBorder="1" applyAlignment="1">
      <alignment horizontal="left" vertical="center"/>
    </xf>
    <xf numFmtId="177" fontId="21" fillId="0" borderId="6" xfId="16" applyNumberFormat="1" applyFont="1" applyFill="1" applyBorder="1" applyAlignment="1">
      <alignment horizontal="right" vertical="center" shrinkToFit="1"/>
    </xf>
    <xf numFmtId="177" fontId="21" fillId="0" borderId="7" xfId="16" applyNumberFormat="1" applyFont="1" applyFill="1" applyBorder="1" applyAlignment="1">
      <alignment horizontal="right" vertical="center" shrinkToFit="1"/>
    </xf>
    <xf numFmtId="177" fontId="21" fillId="0" borderId="86" xfId="16" applyNumberFormat="1" applyFont="1" applyFill="1" applyBorder="1" applyAlignment="1">
      <alignment horizontal="right" vertical="center" shrinkToFit="1"/>
    </xf>
    <xf numFmtId="186" fontId="21" fillId="0" borderId="117" xfId="16" applyNumberFormat="1" applyFont="1" applyFill="1" applyBorder="1" applyAlignment="1">
      <alignment horizontal="right" vertical="center" shrinkToFit="1"/>
    </xf>
    <xf numFmtId="177" fontId="21" fillId="0" borderId="117" xfId="16" applyNumberFormat="1" applyFont="1" applyFill="1" applyBorder="1" applyAlignment="1">
      <alignment horizontal="right" vertical="center" shrinkToFit="1"/>
    </xf>
    <xf numFmtId="186" fontId="21" fillId="0" borderId="87" xfId="16" applyNumberFormat="1" applyFont="1" applyFill="1" applyBorder="1" applyAlignment="1">
      <alignment horizontal="right" vertical="center" shrinkToFit="1"/>
    </xf>
    <xf numFmtId="186" fontId="21" fillId="0" borderId="8" xfId="16" applyNumberFormat="1" applyFont="1" applyFill="1" applyBorder="1" applyAlignment="1">
      <alignment horizontal="right" vertical="center" shrinkToFit="1"/>
    </xf>
    <xf numFmtId="0" fontId="21" fillId="0" borderId="6" xfId="16" applyFont="1" applyFill="1" applyBorder="1" applyAlignment="1">
      <alignment horizontal="left" vertical="center"/>
    </xf>
    <xf numFmtId="0" fontId="21" fillId="0" borderId="7" xfId="16" applyFont="1" applyFill="1" applyBorder="1" applyAlignment="1">
      <alignment horizontal="left" vertical="center"/>
    </xf>
    <xf numFmtId="0" fontId="21" fillId="0" borderId="8" xfId="16" applyFont="1" applyFill="1" applyBorder="1" applyAlignment="1">
      <alignment horizontal="left" vertical="center"/>
    </xf>
    <xf numFmtId="177" fontId="21" fillId="0" borderId="8" xfId="16" applyNumberFormat="1" applyFont="1" applyFill="1" applyBorder="1" applyAlignment="1">
      <alignment horizontal="right" vertical="center" shrinkToFit="1"/>
    </xf>
    <xf numFmtId="0" fontId="21" fillId="0" borderId="4" xfId="16" applyFont="1" applyFill="1" applyBorder="1" applyAlignment="1">
      <alignment horizontal="center" vertical="center" wrapText="1"/>
    </xf>
    <xf numFmtId="0" fontId="21" fillId="0" borderId="0" xfId="16" applyFont="1" applyFill="1" applyBorder="1" applyAlignment="1">
      <alignment horizontal="center" vertical="center" wrapText="1"/>
    </xf>
    <xf numFmtId="0" fontId="21" fillId="0" borderId="6" xfId="16" applyFont="1" applyFill="1" applyBorder="1" applyAlignment="1">
      <alignment horizontal="center" vertical="center" wrapText="1"/>
    </xf>
    <xf numFmtId="0" fontId="21" fillId="0" borderId="7" xfId="16" applyFont="1" applyFill="1" applyBorder="1" applyAlignment="1">
      <alignment horizontal="center" vertical="center" wrapText="1"/>
    </xf>
    <xf numFmtId="0" fontId="21" fillId="8" borderId="93" xfId="16" applyFont="1" applyFill="1" applyBorder="1" applyAlignment="1">
      <alignment horizontal="right" vertical="center" shrinkToFit="1"/>
    </xf>
    <xf numFmtId="0" fontId="21" fillId="8" borderId="0" xfId="16" applyFont="1" applyFill="1" applyBorder="1" applyAlignment="1">
      <alignment horizontal="right" vertical="center" shrinkToFit="1"/>
    </xf>
    <xf numFmtId="0" fontId="21" fillId="8" borderId="5" xfId="16" applyFont="1" applyFill="1" applyBorder="1" applyAlignment="1">
      <alignment horizontal="right" vertical="center" shrinkToFit="1"/>
    </xf>
    <xf numFmtId="177" fontId="21" fillId="8" borderId="93" xfId="16" applyNumberFormat="1" applyFont="1" applyFill="1" applyBorder="1" applyAlignment="1">
      <alignment horizontal="right" vertical="center" shrinkToFit="1"/>
    </xf>
    <xf numFmtId="177" fontId="21" fillId="8" borderId="0" xfId="16" applyNumberFormat="1" applyFont="1" applyFill="1" applyBorder="1" applyAlignment="1">
      <alignment horizontal="right" vertical="center" shrinkToFit="1"/>
    </xf>
    <xf numFmtId="177" fontId="21" fillId="8" borderId="92" xfId="16" applyNumberFormat="1" applyFont="1" applyFill="1" applyBorder="1" applyAlignment="1">
      <alignment horizontal="right" vertical="center" shrinkToFit="1"/>
    </xf>
    <xf numFmtId="186" fontId="21" fillId="0" borderId="92" xfId="16" applyNumberFormat="1" applyFont="1" applyFill="1" applyBorder="1" applyAlignment="1">
      <alignment horizontal="right" vertical="center" shrinkToFit="1"/>
    </xf>
    <xf numFmtId="0" fontId="21" fillId="8" borderId="87" xfId="16" applyFont="1" applyFill="1" applyBorder="1" applyAlignment="1">
      <alignment horizontal="right" vertical="center" shrinkToFit="1"/>
    </xf>
    <xf numFmtId="0" fontId="21" fillId="8" borderId="7" xfId="16" applyFont="1" applyFill="1" applyBorder="1" applyAlignment="1">
      <alignment horizontal="right" vertical="center" shrinkToFit="1"/>
    </xf>
    <xf numFmtId="0" fontId="21" fillId="8" borderId="8" xfId="16" applyFont="1" applyFill="1" applyBorder="1" applyAlignment="1">
      <alignment horizontal="right" vertical="center" shrinkToFit="1"/>
    </xf>
    <xf numFmtId="0" fontId="3" fillId="0" borderId="86" xfId="16" applyFill="1" applyBorder="1" applyAlignment="1">
      <alignment horizontal="right" vertical="center" shrinkToFit="1"/>
    </xf>
    <xf numFmtId="186" fontId="3" fillId="0" borderId="7" xfId="16" applyNumberFormat="1" applyFill="1" applyBorder="1" applyAlignment="1">
      <alignment horizontal="right" vertical="center" shrinkToFit="1"/>
    </xf>
    <xf numFmtId="186" fontId="3" fillId="0" borderId="86" xfId="16" applyNumberFormat="1" applyFill="1" applyBorder="1" applyAlignment="1">
      <alignment horizontal="right" vertical="center" shrinkToFit="1"/>
    </xf>
    <xf numFmtId="177" fontId="21" fillId="0" borderId="87" xfId="16" applyNumberFormat="1" applyFont="1" applyFill="1" applyBorder="1" applyAlignment="1">
      <alignment horizontal="right" vertical="center" shrinkToFit="1"/>
    </xf>
    <xf numFmtId="177" fontId="21" fillId="8" borderId="87" xfId="16" applyNumberFormat="1" applyFont="1" applyFill="1" applyBorder="1" applyAlignment="1">
      <alignment horizontal="right" vertical="center" shrinkToFit="1"/>
    </xf>
    <xf numFmtId="177" fontId="21" fillId="8" borderId="7" xfId="16" applyNumberFormat="1" applyFont="1" applyFill="1" applyBorder="1" applyAlignment="1">
      <alignment horizontal="right" vertical="center" shrinkToFit="1"/>
    </xf>
    <xf numFmtId="177" fontId="21" fillId="8" borderId="86" xfId="16" applyNumberFormat="1" applyFont="1" applyFill="1" applyBorder="1" applyAlignment="1">
      <alignment horizontal="right" vertical="center" shrinkToFit="1"/>
    </xf>
    <xf numFmtId="0" fontId="21" fillId="0" borderId="1" xfId="16" applyFont="1" applyBorder="1" applyAlignment="1">
      <alignment horizontal="center" vertical="center" textRotation="255"/>
    </xf>
    <xf numFmtId="0" fontId="21" fillId="0" borderId="3" xfId="16" applyFont="1" applyBorder="1" applyAlignment="1">
      <alignment horizontal="center" vertical="center" textRotation="255"/>
    </xf>
    <xf numFmtId="0" fontId="21" fillId="0" borderId="4" xfId="16" applyFont="1" applyBorder="1" applyAlignment="1">
      <alignment horizontal="center" vertical="center" textRotation="255"/>
    </xf>
    <xf numFmtId="0" fontId="21" fillId="0" borderId="5" xfId="16" applyFont="1" applyBorder="1" applyAlignment="1">
      <alignment horizontal="center" vertical="center" textRotation="255"/>
    </xf>
    <xf numFmtId="0" fontId="21" fillId="0" borderId="6" xfId="16" applyFont="1" applyBorder="1" applyAlignment="1">
      <alignment horizontal="center" vertical="center" textRotation="255"/>
    </xf>
    <xf numFmtId="0" fontId="21" fillId="0" borderId="8" xfId="16" applyFont="1" applyBorder="1" applyAlignment="1">
      <alignment horizontal="center" vertical="center" textRotation="255"/>
    </xf>
    <xf numFmtId="181" fontId="4" fillId="0" borderId="174" xfId="15" applyNumberFormat="1" applyFont="1" applyBorder="1" applyAlignment="1" applyProtection="1">
      <alignment horizontal="right" vertical="center" shrinkToFit="1"/>
      <protection locked="0"/>
    </xf>
    <xf numFmtId="181" fontId="4" fillId="0" borderId="147" xfId="15" applyNumberFormat="1" applyFont="1" applyBorder="1" applyAlignment="1" applyProtection="1">
      <alignment horizontal="right" vertical="center" shrinkToFit="1"/>
      <protection locked="0"/>
    </xf>
    <xf numFmtId="0" fontId="27" fillId="2" borderId="14" xfId="13" applyFont="1" applyFill="1" applyBorder="1" applyAlignment="1" applyProtection="1">
      <alignment horizontal="center" vertical="center"/>
    </xf>
    <xf numFmtId="0" fontId="27" fillId="2" borderId="15" xfId="13" applyFont="1" applyFill="1" applyBorder="1" applyAlignment="1" applyProtection="1">
      <alignment horizontal="center" vertical="center"/>
    </xf>
    <xf numFmtId="0" fontId="27" fillId="2" borderId="16" xfId="13" applyFont="1" applyFill="1" applyBorder="1" applyAlignment="1" applyProtection="1">
      <alignment horizontal="center" vertical="center"/>
    </xf>
    <xf numFmtId="0" fontId="4" fillId="2" borderId="72" xfId="13" applyFont="1" applyFill="1" applyBorder="1" applyAlignment="1" applyProtection="1">
      <alignment horizontal="left" vertical="center"/>
    </xf>
    <xf numFmtId="0" fontId="4" fillId="7" borderId="49" xfId="13" applyFont="1" applyFill="1" applyBorder="1" applyAlignment="1" applyProtection="1">
      <alignment horizontal="center" vertical="center"/>
      <protection locked="0"/>
    </xf>
    <xf numFmtId="0" fontId="4" fillId="7" borderId="20" xfId="13" applyFont="1" applyFill="1" applyBorder="1" applyAlignment="1" applyProtection="1">
      <alignment horizontal="center" vertical="center"/>
      <protection locked="0"/>
    </xf>
    <xf numFmtId="0" fontId="4" fillId="7" borderId="48" xfId="13" applyFont="1" applyFill="1" applyBorder="1" applyAlignment="1" applyProtection="1">
      <alignment horizontal="center" vertical="center"/>
      <protection locked="0"/>
    </xf>
    <xf numFmtId="0" fontId="4" fillId="7" borderId="157" xfId="13" applyFont="1" applyFill="1" applyBorder="1" applyAlignment="1" applyProtection="1">
      <alignment horizontal="center" vertical="center"/>
      <protection locked="0"/>
    </xf>
    <xf numFmtId="0" fontId="4" fillId="7" borderId="154" xfId="13" applyFont="1" applyFill="1" applyBorder="1" applyAlignment="1" applyProtection="1">
      <alignment horizontal="center" vertical="center"/>
      <protection locked="0"/>
    </xf>
    <xf numFmtId="0" fontId="4" fillId="7" borderId="156" xfId="13" applyFont="1" applyFill="1" applyBorder="1" applyAlignment="1" applyProtection="1">
      <alignment horizontal="center" vertical="center"/>
      <protection locked="0"/>
    </xf>
    <xf numFmtId="0" fontId="4" fillId="7" borderId="158" xfId="13" applyFont="1" applyFill="1" applyBorder="1" applyAlignment="1" applyProtection="1">
      <alignment horizontal="center" vertical="center" wrapText="1"/>
      <protection locked="0"/>
    </xf>
    <xf numFmtId="0" fontId="4" fillId="7" borderId="20" xfId="13" applyFont="1" applyFill="1" applyBorder="1" applyAlignment="1" applyProtection="1">
      <alignment horizontal="center" vertical="center" wrapText="1"/>
      <protection locked="0"/>
    </xf>
    <xf numFmtId="0" fontId="4" fillId="7" borderId="48" xfId="13" applyFont="1" applyFill="1" applyBorder="1" applyAlignment="1" applyProtection="1">
      <alignment horizontal="center" vertical="center" wrapText="1"/>
      <protection locked="0"/>
    </xf>
    <xf numFmtId="0" fontId="4" fillId="7" borderId="155" xfId="13" applyFont="1" applyFill="1" applyBorder="1" applyAlignment="1" applyProtection="1">
      <alignment horizontal="center" vertical="center" wrapText="1"/>
      <protection locked="0"/>
    </xf>
    <xf numFmtId="0" fontId="4" fillId="7" borderId="154" xfId="13" applyFont="1" applyFill="1" applyBorder="1" applyAlignment="1" applyProtection="1">
      <alignment horizontal="center" vertical="center" wrapText="1"/>
      <protection locked="0"/>
    </xf>
    <xf numFmtId="0" fontId="4" fillId="7" borderId="156" xfId="13" applyFont="1" applyFill="1" applyBorder="1" applyAlignment="1" applyProtection="1">
      <alignment horizontal="center" vertical="center" wrapText="1"/>
      <protection locked="0"/>
    </xf>
    <xf numFmtId="0" fontId="4" fillId="7" borderId="49" xfId="13" applyFont="1" applyFill="1" applyBorder="1" applyAlignment="1" applyProtection="1">
      <alignment horizontal="center" vertical="center" wrapText="1"/>
      <protection locked="0"/>
    </xf>
    <xf numFmtId="0" fontId="4" fillId="7" borderId="21" xfId="13" applyFont="1" applyFill="1" applyBorder="1" applyAlignment="1" applyProtection="1">
      <alignment horizontal="center" vertical="center" wrapText="1"/>
      <protection locked="0"/>
    </xf>
    <xf numFmtId="0" fontId="4" fillId="7" borderId="157" xfId="13" applyFont="1" applyFill="1" applyBorder="1" applyAlignment="1" applyProtection="1">
      <alignment horizontal="center" vertical="center" wrapText="1"/>
      <protection locked="0"/>
    </xf>
    <xf numFmtId="0" fontId="4" fillId="7" borderId="153" xfId="13" applyFont="1" applyFill="1" applyBorder="1" applyAlignment="1" applyProtection="1">
      <alignment horizontal="center" vertical="center" wrapText="1"/>
      <protection locked="0"/>
    </xf>
    <xf numFmtId="0" fontId="3" fillId="7" borderId="158" xfId="13" applyFont="1" applyFill="1" applyBorder="1" applyAlignment="1" applyProtection="1">
      <alignment horizontal="center" vertical="center" wrapText="1"/>
      <protection locked="0"/>
    </xf>
    <xf numFmtId="0" fontId="3" fillId="7" borderId="20" xfId="13" applyFont="1" applyFill="1" applyBorder="1" applyAlignment="1" applyProtection="1">
      <alignment horizontal="center" vertical="center" wrapText="1"/>
      <protection locked="0"/>
    </xf>
    <xf numFmtId="0" fontId="3" fillId="7" borderId="48" xfId="13" applyFont="1" applyFill="1" applyBorder="1" applyAlignment="1" applyProtection="1">
      <alignment horizontal="center" vertical="center" wrapText="1"/>
      <protection locked="0"/>
    </xf>
    <xf numFmtId="0" fontId="3" fillId="7" borderId="155" xfId="13" applyFont="1" applyFill="1" applyBorder="1" applyAlignment="1" applyProtection="1">
      <alignment horizontal="center" vertical="center" wrapText="1"/>
      <protection locked="0"/>
    </xf>
    <xf numFmtId="0" fontId="3" fillId="7" borderId="154" xfId="13" applyFont="1" applyFill="1" applyBorder="1" applyAlignment="1" applyProtection="1">
      <alignment horizontal="center" vertical="center" wrapText="1"/>
      <protection locked="0"/>
    </xf>
    <xf numFmtId="0" fontId="3" fillId="7" borderId="156" xfId="13" applyFont="1" applyFill="1" applyBorder="1" applyAlignment="1" applyProtection="1">
      <alignment horizontal="center" vertical="center" wrapText="1"/>
      <protection locked="0"/>
    </xf>
    <xf numFmtId="181" fontId="4" fillId="0" borderId="127" xfId="15" applyNumberFormat="1" applyFont="1" applyBorder="1" applyAlignment="1" applyProtection="1">
      <alignment horizontal="right" vertical="center" shrinkToFit="1"/>
      <protection locked="0"/>
    </xf>
    <xf numFmtId="181" fontId="4" fillId="0" borderId="126" xfId="15" applyNumberFormat="1" applyFont="1" applyBorder="1" applyAlignment="1" applyProtection="1">
      <alignment horizontal="right" vertical="center" shrinkToFit="1"/>
      <protection locked="0"/>
    </xf>
    <xf numFmtId="181" fontId="4" fillId="0" borderId="128" xfId="15" applyNumberFormat="1" applyFont="1" applyBorder="1" applyAlignment="1" applyProtection="1">
      <alignment horizontal="right" vertical="center" shrinkToFit="1"/>
      <protection locked="0"/>
    </xf>
    <xf numFmtId="0" fontId="4" fillId="0" borderId="127" xfId="15" applyNumberFormat="1" applyFont="1" applyBorder="1" applyAlignment="1" applyProtection="1">
      <alignment horizontal="left" vertical="center" shrinkToFit="1"/>
      <protection locked="0"/>
    </xf>
    <xf numFmtId="0" fontId="4" fillId="0" borderId="126" xfId="15" applyNumberFormat="1" applyFont="1" applyBorder="1" applyAlignment="1" applyProtection="1">
      <alignment horizontal="left" vertical="center" shrinkToFit="1"/>
      <protection locked="0"/>
    </xf>
    <xf numFmtId="0" fontId="4" fillId="0" borderId="125" xfId="15" applyNumberFormat="1" applyFont="1" applyBorder="1" applyAlignment="1" applyProtection="1">
      <alignment horizontal="left" vertical="center" shrinkToFit="1"/>
      <protection locked="0"/>
    </xf>
    <xf numFmtId="0" fontId="4" fillId="0" borderId="147" xfId="15" applyNumberFormat="1" applyFont="1" applyBorder="1" applyAlignment="1" applyProtection="1">
      <alignment horizontal="left" vertical="center" shrinkToFit="1"/>
      <protection locked="0"/>
    </xf>
    <xf numFmtId="0" fontId="4" fillId="0" borderId="146" xfId="15" applyNumberFormat="1" applyFont="1" applyBorder="1" applyAlignment="1" applyProtection="1">
      <alignment horizontal="left" vertical="center" shrinkToFit="1"/>
      <protection locked="0"/>
    </xf>
    <xf numFmtId="0" fontId="4" fillId="0" borderId="151" xfId="15" applyFont="1" applyBorder="1" applyAlignment="1" applyProtection="1">
      <alignment horizontal="left" vertical="center" shrinkToFit="1"/>
      <protection locked="0"/>
    </xf>
    <xf numFmtId="0" fontId="4" fillId="0" borderId="150" xfId="15" applyFont="1" applyBorder="1" applyAlignment="1" applyProtection="1">
      <alignment horizontal="left" vertical="center" shrinkToFit="1"/>
      <protection locked="0"/>
    </xf>
    <xf numFmtId="0" fontId="4" fillId="0" borderId="149" xfId="15" applyFont="1" applyBorder="1" applyAlignment="1" applyProtection="1">
      <alignment horizontal="left" vertical="center" shrinkToFit="1"/>
      <protection locked="0"/>
    </xf>
    <xf numFmtId="181" fontId="4" fillId="0" borderId="151" xfId="15" applyNumberFormat="1" applyFont="1" applyBorder="1" applyAlignment="1" applyProtection="1">
      <alignment horizontal="right" vertical="center" shrinkToFit="1"/>
      <protection locked="0"/>
    </xf>
    <xf numFmtId="181" fontId="4" fillId="0" borderId="150" xfId="15" applyNumberFormat="1" applyFont="1" applyBorder="1" applyAlignment="1" applyProtection="1">
      <alignment horizontal="right" vertical="center" shrinkToFit="1"/>
      <protection locked="0"/>
    </xf>
    <xf numFmtId="181" fontId="4" fillId="0" borderId="149" xfId="15" applyNumberFormat="1" applyFont="1" applyBorder="1" applyAlignment="1" applyProtection="1">
      <alignment horizontal="right" vertical="center" shrinkToFit="1"/>
      <protection locked="0"/>
    </xf>
    <xf numFmtId="181" fontId="4" fillId="0" borderId="142" xfId="15" applyNumberFormat="1" applyFont="1" applyBorder="1" applyAlignment="1" applyProtection="1">
      <alignment horizontal="right" vertical="center" shrinkToFit="1"/>
      <protection locked="0"/>
    </xf>
    <xf numFmtId="0" fontId="4" fillId="0" borderId="142" xfId="15" applyNumberFormat="1" applyFont="1" applyBorder="1" applyAlignment="1" applyProtection="1">
      <alignment horizontal="left" vertical="center" shrinkToFit="1"/>
      <protection locked="0"/>
    </xf>
    <xf numFmtId="0" fontId="4" fillId="0" borderId="141" xfId="15" applyNumberFormat="1" applyFont="1" applyBorder="1" applyAlignment="1" applyProtection="1">
      <alignment horizontal="left" vertical="center" shrinkToFit="1"/>
      <protection locked="0"/>
    </xf>
    <xf numFmtId="0" fontId="4" fillId="0" borderId="127" xfId="15" applyFont="1" applyBorder="1" applyAlignment="1" applyProtection="1">
      <alignment horizontal="left" vertical="center" shrinkToFit="1"/>
      <protection locked="0"/>
    </xf>
    <xf numFmtId="0" fontId="4" fillId="0" borderId="126" xfId="15" applyFont="1" applyBorder="1" applyAlignment="1" applyProtection="1">
      <alignment horizontal="left" vertical="center" shrinkToFit="1"/>
      <protection locked="0"/>
    </xf>
    <xf numFmtId="0" fontId="4" fillId="0" borderId="128" xfId="15" applyFont="1" applyBorder="1" applyAlignment="1" applyProtection="1">
      <alignment horizontal="left" vertical="center" shrinkToFit="1"/>
      <protection locked="0"/>
    </xf>
    <xf numFmtId="0" fontId="4" fillId="0" borderId="127" xfId="14" applyFont="1" applyBorder="1" applyAlignment="1" applyProtection="1">
      <alignment horizontal="left" vertical="center" shrinkToFit="1"/>
      <protection locked="0"/>
    </xf>
    <xf numFmtId="0" fontId="4" fillId="0" borderId="126" xfId="14" applyFont="1" applyBorder="1" applyAlignment="1" applyProtection="1">
      <alignment horizontal="left" vertical="center" shrinkToFit="1"/>
      <protection locked="0"/>
    </xf>
    <xf numFmtId="0" fontId="4" fillId="0" borderId="128" xfId="14" applyFont="1" applyBorder="1" applyAlignment="1" applyProtection="1">
      <alignment horizontal="left" vertical="center" shrinkToFit="1"/>
      <protection locked="0"/>
    </xf>
    <xf numFmtId="181" fontId="4" fillId="0" borderId="143" xfId="14" applyNumberFormat="1" applyFont="1" applyBorder="1" applyAlignment="1" applyProtection="1">
      <alignment horizontal="right" vertical="center" shrinkToFit="1"/>
      <protection locked="0"/>
    </xf>
    <xf numFmtId="181" fontId="4" fillId="0" borderId="142" xfId="14" applyNumberFormat="1" applyFont="1" applyBorder="1" applyAlignment="1" applyProtection="1">
      <alignment horizontal="right" vertical="center" shrinkToFit="1"/>
      <protection locked="0"/>
    </xf>
    <xf numFmtId="181" fontId="4" fillId="0" borderId="145" xfId="14" applyNumberFormat="1" applyFont="1" applyBorder="1" applyAlignment="1" applyProtection="1">
      <alignment horizontal="right" vertical="center" shrinkToFit="1"/>
      <protection locked="0"/>
    </xf>
    <xf numFmtId="181" fontId="4" fillId="0" borderId="162"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44" xfId="15" applyNumberFormat="1" applyFont="1" applyBorder="1" applyAlignment="1" applyProtection="1">
      <alignment horizontal="right" vertical="center" shrinkToFit="1"/>
      <protection locked="0"/>
    </xf>
    <xf numFmtId="0" fontId="4" fillId="0" borderId="151" xfId="15" applyNumberFormat="1" applyFont="1" applyBorder="1" applyAlignment="1" applyProtection="1">
      <alignment horizontal="left" vertical="center" shrinkToFit="1"/>
      <protection locked="0"/>
    </xf>
    <xf numFmtId="0" fontId="4" fillId="0" borderId="150" xfId="15" applyNumberFormat="1" applyFont="1" applyBorder="1" applyAlignment="1" applyProtection="1">
      <alignment horizontal="left" vertical="center" shrinkToFit="1"/>
      <protection locked="0"/>
    </xf>
    <xf numFmtId="0" fontId="4" fillId="0" borderId="172" xfId="15" applyNumberFormat="1" applyFont="1" applyBorder="1" applyAlignment="1" applyProtection="1">
      <alignment horizontal="left" vertical="center" shrinkToFit="1"/>
      <protection locked="0"/>
    </xf>
    <xf numFmtId="0" fontId="4" fillId="0" borderId="151" xfId="14" applyFont="1" applyBorder="1" applyAlignment="1" applyProtection="1">
      <alignment horizontal="left" vertical="center" shrinkToFit="1"/>
      <protection locked="0"/>
    </xf>
    <xf numFmtId="0" fontId="4" fillId="0" borderId="150" xfId="14" applyFont="1" applyBorder="1" applyAlignment="1" applyProtection="1">
      <alignment horizontal="left" vertical="center" shrinkToFit="1"/>
      <protection locked="0"/>
    </xf>
    <xf numFmtId="0" fontId="4" fillId="0" borderId="149" xfId="14" applyFont="1" applyBorder="1" applyAlignment="1" applyProtection="1">
      <alignment horizontal="left" vertical="center" shrinkToFit="1"/>
      <protection locked="0"/>
    </xf>
    <xf numFmtId="181" fontId="4" fillId="0" borderId="148" xfId="14" applyNumberFormat="1" applyFont="1" applyBorder="1" applyAlignment="1" applyProtection="1">
      <alignment horizontal="right" vertical="center" shrinkToFit="1"/>
      <protection locked="0"/>
    </xf>
    <xf numFmtId="181" fontId="4" fillId="0" borderId="147" xfId="14" applyNumberFormat="1" applyFont="1" applyBorder="1" applyAlignment="1" applyProtection="1">
      <alignment horizontal="right" vertical="center" shrinkToFit="1"/>
      <protection locked="0"/>
    </xf>
    <xf numFmtId="181" fontId="4" fillId="0" borderId="178" xfId="14" applyNumberFormat="1" applyFont="1" applyBorder="1" applyAlignment="1" applyProtection="1">
      <alignment horizontal="right" vertical="center" shrinkToFit="1"/>
      <protection locked="0"/>
    </xf>
    <xf numFmtId="181" fontId="4" fillId="0" borderId="177" xfId="14" applyNumberFormat="1" applyFont="1" applyBorder="1" applyAlignment="1" applyProtection="1">
      <alignment horizontal="right" vertical="center" shrinkToFit="1"/>
      <protection locked="0"/>
    </xf>
    <xf numFmtId="181" fontId="4" fillId="0" borderId="176" xfId="14" applyNumberFormat="1" applyFont="1" applyBorder="1" applyAlignment="1" applyProtection="1">
      <alignment horizontal="right" vertical="center" shrinkToFit="1"/>
      <protection locked="0"/>
    </xf>
    <xf numFmtId="181" fontId="4" fillId="0" borderId="175" xfId="14" applyNumberFormat="1" applyFont="1" applyBorder="1" applyAlignment="1" applyProtection="1">
      <alignment horizontal="right" vertical="center" shrinkToFit="1"/>
      <protection locked="0"/>
    </xf>
    <xf numFmtId="0" fontId="4" fillId="6" borderId="31" xfId="13" applyFont="1" applyFill="1" applyBorder="1" applyAlignment="1" applyProtection="1">
      <alignment horizontal="left" vertical="center" shrinkToFit="1"/>
      <protection locked="0"/>
    </xf>
    <xf numFmtId="0" fontId="4" fillId="6" borderId="32" xfId="13" applyFont="1" applyFill="1" applyBorder="1" applyAlignment="1" applyProtection="1">
      <alignment horizontal="left" vertical="center" shrinkToFit="1"/>
      <protection locked="0"/>
    </xf>
    <xf numFmtId="0" fontId="4" fillId="6" borderId="38" xfId="13" applyFont="1" applyFill="1" applyBorder="1" applyAlignment="1" applyProtection="1">
      <alignment horizontal="left" vertical="center" shrinkToFit="1"/>
      <protection locked="0"/>
    </xf>
    <xf numFmtId="181" fontId="4" fillId="6" borderId="112" xfId="15" applyNumberFormat="1" applyFont="1" applyFill="1" applyBorder="1" applyAlignment="1" applyProtection="1">
      <alignment horizontal="right" vertical="center" shrinkToFit="1"/>
      <protection locked="0"/>
    </xf>
    <xf numFmtId="181" fontId="4" fillId="6" borderId="111" xfId="15" applyNumberFormat="1" applyFont="1" applyFill="1" applyBorder="1" applyAlignment="1" applyProtection="1">
      <alignment horizontal="right" vertical="center" shrinkToFit="1"/>
      <protection locked="0"/>
    </xf>
    <xf numFmtId="181" fontId="4" fillId="6" borderId="70" xfId="15" applyNumberFormat="1" applyFont="1" applyFill="1" applyBorder="1" applyAlignment="1" applyProtection="1">
      <alignment horizontal="right" vertical="center" shrinkToFit="1"/>
      <protection locked="0"/>
    </xf>
    <xf numFmtId="181" fontId="4" fillId="6" borderId="160" xfId="15" applyNumberFormat="1" applyFont="1" applyFill="1" applyBorder="1" applyAlignment="1" applyProtection="1">
      <alignment horizontal="right" vertical="center" shrinkToFit="1"/>
      <protection locked="0"/>
    </xf>
    <xf numFmtId="181" fontId="4" fillId="6" borderId="131" xfId="15" applyNumberFormat="1" applyFont="1" applyFill="1" applyBorder="1" applyAlignment="1" applyProtection="1">
      <alignment horizontal="right" vertical="center" shrinkToFit="1"/>
      <protection locked="0"/>
    </xf>
    <xf numFmtId="181" fontId="4" fillId="6" borderId="159" xfId="15" applyNumberFormat="1" applyFont="1" applyFill="1" applyBorder="1" applyAlignment="1" applyProtection="1">
      <alignment horizontal="right" vertical="center" shrinkToFit="1"/>
      <protection locked="0"/>
    </xf>
    <xf numFmtId="181" fontId="4" fillId="6" borderId="132" xfId="15" applyNumberFormat="1" applyFont="1" applyFill="1" applyBorder="1" applyAlignment="1" applyProtection="1">
      <alignment horizontal="right" vertical="center" shrinkToFit="1"/>
      <protection locked="0"/>
    </xf>
    <xf numFmtId="0" fontId="4" fillId="6" borderId="111" xfId="15" applyNumberFormat="1" applyFont="1" applyFill="1" applyBorder="1" applyAlignment="1" applyProtection="1">
      <alignment horizontal="left" vertical="center" shrinkToFit="1"/>
      <protection locked="0"/>
    </xf>
    <xf numFmtId="0" fontId="4" fillId="6" borderId="131" xfId="15" applyNumberFormat="1" applyFont="1" applyFill="1" applyBorder="1" applyAlignment="1" applyProtection="1">
      <alignment horizontal="left" vertical="center" shrinkToFit="1"/>
      <protection locked="0"/>
    </xf>
    <xf numFmtId="181" fontId="4" fillId="6" borderId="39" xfId="15" applyNumberFormat="1" applyFont="1" applyFill="1" applyBorder="1" applyAlignment="1" applyProtection="1">
      <alignment horizontal="right" vertical="center" shrinkToFit="1"/>
      <protection locked="0"/>
    </xf>
    <xf numFmtId="181" fontId="4" fillId="6" borderId="32" xfId="15" applyNumberFormat="1" applyFont="1" applyFill="1" applyBorder="1" applyAlignment="1" applyProtection="1">
      <alignment horizontal="right" vertical="center" shrinkToFit="1"/>
      <protection locked="0"/>
    </xf>
    <xf numFmtId="181" fontId="4" fillId="6" borderId="33" xfId="15" applyNumberFormat="1" applyFont="1" applyFill="1" applyBorder="1" applyAlignment="1" applyProtection="1">
      <alignment horizontal="right" vertical="center" shrinkToFit="1"/>
      <protection locked="0"/>
    </xf>
    <xf numFmtId="181" fontId="4" fillId="0" borderId="136" xfId="14" applyNumberFormat="1" applyFont="1" applyBorder="1" applyAlignment="1" applyProtection="1">
      <alignment horizontal="right" vertical="center" shrinkToFit="1"/>
      <protection locked="0"/>
    </xf>
    <xf numFmtId="181" fontId="4" fillId="0" borderId="135" xfId="14" applyNumberFormat="1" applyFont="1" applyBorder="1" applyAlignment="1" applyProtection="1">
      <alignment horizontal="right" vertical="center" shrinkToFit="1"/>
      <protection locked="0"/>
    </xf>
    <xf numFmtId="181" fontId="4" fillId="0" borderId="171" xfId="14" applyNumberFormat="1" applyFont="1" applyBorder="1" applyAlignment="1" applyProtection="1">
      <alignment horizontal="right" vertical="center" shrinkToFit="1"/>
      <protection locked="0"/>
    </xf>
    <xf numFmtId="181" fontId="4" fillId="0" borderId="170" xfId="15" applyNumberFormat="1" applyFont="1" applyBorder="1" applyAlignment="1" applyProtection="1">
      <alignment horizontal="right" vertical="center" shrinkToFit="1"/>
      <protection locked="0"/>
    </xf>
    <xf numFmtId="181" fontId="4" fillId="0" borderId="135" xfId="15" applyNumberFormat="1" applyFont="1" applyBorder="1" applyAlignment="1" applyProtection="1">
      <alignment horizontal="right" vertical="center" shrinkToFit="1"/>
      <protection locked="0"/>
    </xf>
    <xf numFmtId="0" fontId="4" fillId="0" borderId="135" xfId="15" applyNumberFormat="1" applyFont="1" applyBorder="1" applyAlignment="1" applyProtection="1">
      <alignment horizontal="left" vertical="center" shrinkToFit="1"/>
      <protection locked="0"/>
    </xf>
    <xf numFmtId="0" fontId="4" fillId="0" borderId="134" xfId="15" applyNumberFormat="1" applyFont="1" applyBorder="1" applyAlignment="1" applyProtection="1">
      <alignment horizontal="left" vertical="center" shrinkToFit="1"/>
      <protection locked="0"/>
    </xf>
    <xf numFmtId="0" fontId="4" fillId="0" borderId="47" xfId="13" applyFont="1" applyBorder="1" applyAlignment="1" applyProtection="1">
      <alignment horizontal="center" vertical="center"/>
      <protection locked="0"/>
    </xf>
    <xf numFmtId="0" fontId="4" fillId="0" borderId="46" xfId="13" applyFont="1" applyBorder="1" applyAlignment="1" applyProtection="1">
      <alignment horizontal="center" vertical="center"/>
      <protection locked="0"/>
    </xf>
    <xf numFmtId="0" fontId="4" fillId="2" borderId="20" xfId="13" applyFont="1" applyFill="1" applyBorder="1" applyAlignment="1" applyProtection="1">
      <alignment horizontal="left" vertical="center"/>
    </xf>
    <xf numFmtId="0" fontId="4" fillId="7" borderId="49" xfId="13" applyFont="1" applyFill="1" applyBorder="1" applyAlignment="1" applyProtection="1">
      <alignment horizontal="center" vertical="center" wrapText="1" shrinkToFit="1"/>
      <protection locked="0"/>
    </xf>
    <xf numFmtId="0" fontId="4" fillId="7" borderId="20" xfId="13" applyFont="1" applyFill="1" applyBorder="1" applyAlignment="1" applyProtection="1">
      <alignment horizontal="center" vertical="center" shrinkToFit="1"/>
      <protection locked="0"/>
    </xf>
    <xf numFmtId="0" fontId="4" fillId="7" borderId="21" xfId="13" applyFont="1" applyFill="1" applyBorder="1" applyAlignment="1" applyProtection="1">
      <alignment horizontal="center" vertical="center" shrinkToFit="1"/>
      <protection locked="0"/>
    </xf>
    <xf numFmtId="0" fontId="4" fillId="7" borderId="157" xfId="13" applyFont="1" applyFill="1" applyBorder="1" applyAlignment="1" applyProtection="1">
      <alignment horizontal="center" vertical="center" shrinkToFit="1"/>
      <protection locked="0"/>
    </xf>
    <xf numFmtId="0" fontId="4" fillId="7" borderId="154" xfId="13" applyFont="1" applyFill="1" applyBorder="1" applyAlignment="1" applyProtection="1">
      <alignment horizontal="center" vertical="center" shrinkToFit="1"/>
      <protection locked="0"/>
    </xf>
    <xf numFmtId="0" fontId="4" fillId="7" borderId="153" xfId="13" applyFont="1" applyFill="1" applyBorder="1" applyAlignment="1" applyProtection="1">
      <alignment horizontal="center" vertical="center" shrinkToFit="1"/>
      <protection locked="0"/>
    </xf>
    <xf numFmtId="181" fontId="4" fillId="0" borderId="169" xfId="14" applyNumberFormat="1" applyFont="1" applyBorder="1" applyAlignment="1" applyProtection="1">
      <alignment horizontal="right" vertical="center" shrinkToFit="1"/>
      <protection locked="0"/>
    </xf>
    <xf numFmtId="181" fontId="4" fillId="0" borderId="165" xfId="14" applyNumberFormat="1" applyFont="1" applyBorder="1" applyAlignment="1" applyProtection="1">
      <alignment horizontal="right" vertical="center" shrinkToFit="1"/>
      <protection locked="0"/>
    </xf>
    <xf numFmtId="181" fontId="4" fillId="0" borderId="168" xfId="14" applyNumberFormat="1" applyFont="1" applyBorder="1" applyAlignment="1" applyProtection="1">
      <alignment horizontal="right" vertical="center" shrinkToFit="1"/>
      <protection locked="0"/>
    </xf>
    <xf numFmtId="181" fontId="4" fillId="0" borderId="167" xfId="14" applyNumberFormat="1" applyFont="1" applyBorder="1" applyAlignment="1" applyProtection="1">
      <alignment horizontal="right" vertical="center" shrinkToFit="1"/>
      <protection locked="0"/>
    </xf>
    <xf numFmtId="181" fontId="4" fillId="0" borderId="164" xfId="14" applyNumberFormat="1" applyFont="1" applyBorder="1" applyAlignment="1" applyProtection="1">
      <alignment horizontal="right" vertical="center" shrinkToFit="1"/>
      <protection locked="0"/>
    </xf>
    <xf numFmtId="181" fontId="4" fillId="0" borderId="166" xfId="13" applyNumberFormat="1" applyFont="1" applyBorder="1" applyAlignment="1" applyProtection="1">
      <alignment horizontal="right" vertical="center" shrinkToFit="1"/>
      <protection locked="0"/>
    </xf>
    <xf numFmtId="181" fontId="4" fillId="0" borderId="165" xfId="13" applyNumberFormat="1" applyFont="1" applyBorder="1" applyAlignment="1" applyProtection="1">
      <alignment horizontal="right" vertical="center" shrinkToFit="1"/>
      <protection locked="0"/>
    </xf>
    <xf numFmtId="179" fontId="4" fillId="0" borderId="165" xfId="13" applyNumberFormat="1" applyFont="1" applyBorder="1" applyAlignment="1" applyProtection="1">
      <alignment horizontal="right" vertical="center" shrinkToFit="1"/>
      <protection locked="0"/>
    </xf>
    <xf numFmtId="0" fontId="4" fillId="0" borderId="165" xfId="13" applyFont="1" applyBorder="1" applyAlignment="1" applyProtection="1">
      <alignment horizontal="left" vertical="center" shrinkToFit="1"/>
      <protection locked="0"/>
    </xf>
    <xf numFmtId="0" fontId="4" fillId="0" borderId="164" xfId="13" applyFont="1" applyBorder="1" applyAlignment="1" applyProtection="1">
      <alignment horizontal="left" vertical="center" shrinkToFit="1"/>
      <protection locked="0"/>
    </xf>
    <xf numFmtId="0" fontId="4" fillId="0" borderId="142" xfId="13" applyFont="1" applyBorder="1" applyAlignment="1" applyProtection="1">
      <alignment horizontal="left" vertical="center" shrinkToFit="1"/>
      <protection locked="0"/>
    </xf>
    <xf numFmtId="0" fontId="4" fillId="0" borderId="141" xfId="13" applyFont="1" applyBorder="1" applyAlignment="1" applyProtection="1">
      <alignment horizontal="left" vertical="center" shrinkToFit="1"/>
      <protection locked="0"/>
    </xf>
    <xf numFmtId="181" fontId="4" fillId="0" borderId="144" xfId="13" applyNumberFormat="1" applyFont="1" applyBorder="1" applyAlignment="1" applyProtection="1">
      <alignment horizontal="right" vertical="center" shrinkToFit="1"/>
      <protection locked="0"/>
    </xf>
    <xf numFmtId="181" fontId="4" fillId="0" borderId="142" xfId="13" applyNumberFormat="1" applyFont="1" applyBorder="1" applyAlignment="1" applyProtection="1">
      <alignment horizontal="right" vertical="center" shrinkToFit="1"/>
      <protection locked="0"/>
    </xf>
    <xf numFmtId="179" fontId="4" fillId="0" borderId="142" xfId="13" applyNumberFormat="1" applyFont="1" applyBorder="1" applyAlignment="1" applyProtection="1">
      <alignment horizontal="right" vertical="center" shrinkToFit="1"/>
      <protection locked="0"/>
    </xf>
    <xf numFmtId="181" fontId="4" fillId="2" borderId="143" xfId="12" applyNumberFormat="1" applyFont="1" applyFill="1" applyBorder="1" applyAlignment="1" applyProtection="1">
      <alignment horizontal="right" vertical="center" shrinkToFit="1"/>
      <protection locked="0"/>
    </xf>
    <xf numFmtId="181" fontId="4" fillId="2" borderId="142" xfId="12" applyNumberFormat="1" applyFont="1" applyFill="1" applyBorder="1" applyAlignment="1" applyProtection="1">
      <alignment horizontal="right" vertical="center" shrinkToFit="1"/>
      <protection locked="0"/>
    </xf>
    <xf numFmtId="181" fontId="4" fillId="2" borderId="145" xfId="12" applyNumberFormat="1" applyFont="1" applyFill="1" applyBorder="1" applyAlignment="1" applyProtection="1">
      <alignment horizontal="right" vertical="center" shrinkToFit="1"/>
      <protection locked="0"/>
    </xf>
    <xf numFmtId="181" fontId="4" fillId="2" borderId="144" xfId="12" applyNumberFormat="1" applyFont="1" applyFill="1" applyBorder="1" applyAlignment="1" applyProtection="1">
      <alignment horizontal="right" vertical="center" shrinkToFit="1"/>
      <protection locked="0"/>
    </xf>
    <xf numFmtId="179" fontId="4" fillId="2" borderId="142" xfId="12" applyNumberFormat="1" applyFont="1" applyFill="1" applyBorder="1" applyAlignment="1" applyProtection="1">
      <alignment horizontal="right" vertical="center" shrinkToFit="1"/>
      <protection locked="0"/>
    </xf>
    <xf numFmtId="0" fontId="4" fillId="0" borderId="105" xfId="13" applyFont="1" applyBorder="1" applyAlignment="1" applyProtection="1">
      <alignment horizontal="center" vertical="center" shrinkToFit="1"/>
      <protection locked="0"/>
    </xf>
    <xf numFmtId="181" fontId="4" fillId="6" borderId="133" xfId="13" applyNumberFormat="1" applyFont="1" applyFill="1" applyBorder="1" applyAlignment="1" applyProtection="1">
      <alignment horizontal="right" vertical="center" shrinkToFit="1"/>
      <protection locked="0"/>
    </xf>
    <xf numFmtId="181" fontId="4" fillId="6" borderId="132" xfId="13" applyNumberFormat="1" applyFont="1" applyFill="1" applyBorder="1" applyAlignment="1" applyProtection="1">
      <alignment horizontal="right" vertical="center" shrinkToFit="1"/>
      <protection locked="0"/>
    </xf>
    <xf numFmtId="181" fontId="4" fillId="6" borderId="161" xfId="13" applyNumberFormat="1" applyFont="1" applyFill="1" applyBorder="1" applyAlignment="1" applyProtection="1">
      <alignment horizontal="right" vertical="center" shrinkToFit="1"/>
      <protection locked="0"/>
    </xf>
    <xf numFmtId="181" fontId="4" fillId="6" borderId="160" xfId="13" applyNumberFormat="1" applyFont="1" applyFill="1" applyBorder="1" applyAlignment="1" applyProtection="1">
      <alignment horizontal="right" vertical="center" shrinkToFit="1"/>
      <protection locked="0"/>
    </xf>
    <xf numFmtId="181" fontId="4" fillId="6" borderId="111" xfId="13" applyNumberFormat="1" applyFont="1" applyFill="1" applyBorder="1" applyAlignment="1" applyProtection="1">
      <alignment horizontal="right" vertical="center" shrinkToFit="1"/>
      <protection locked="0"/>
    </xf>
    <xf numFmtId="181" fontId="4" fillId="6" borderId="131" xfId="13" applyNumberFormat="1" applyFont="1" applyFill="1" applyBorder="1" applyAlignment="1" applyProtection="1">
      <alignment horizontal="right" vertical="center" shrinkToFit="1"/>
      <protection locked="0"/>
    </xf>
    <xf numFmtId="181" fontId="4" fillId="6" borderId="159" xfId="13" applyNumberFormat="1" applyFont="1" applyFill="1" applyBorder="1" applyAlignment="1" applyProtection="1">
      <alignment horizontal="right" vertical="center" shrinkToFit="1"/>
      <protection locked="0"/>
    </xf>
    <xf numFmtId="179" fontId="4" fillId="6" borderId="132" xfId="13" applyNumberFormat="1" applyFont="1" applyFill="1" applyBorder="1" applyAlignment="1" applyProtection="1">
      <alignment horizontal="right" vertical="center" shrinkToFit="1"/>
      <protection locked="0"/>
    </xf>
    <xf numFmtId="0" fontId="4" fillId="6" borderId="111" xfId="13" applyNumberFormat="1" applyFont="1" applyFill="1" applyBorder="1" applyAlignment="1" applyProtection="1">
      <alignment horizontal="left" vertical="center" shrinkToFit="1"/>
      <protection locked="0"/>
    </xf>
    <xf numFmtId="0" fontId="4" fillId="6" borderId="131" xfId="13" applyNumberFormat="1" applyFont="1" applyFill="1" applyBorder="1" applyAlignment="1" applyProtection="1">
      <alignment horizontal="left" vertical="center" shrinkToFit="1"/>
      <protection locked="0"/>
    </xf>
    <xf numFmtId="181" fontId="4" fillId="6" borderId="39" xfId="13" applyNumberFormat="1" applyFont="1" applyFill="1" applyBorder="1" applyAlignment="1" applyProtection="1">
      <alignment horizontal="right" vertical="center" shrinkToFit="1"/>
      <protection locked="0"/>
    </xf>
    <xf numFmtId="181" fontId="4" fillId="6" borderId="32" xfId="13" applyNumberFormat="1" applyFont="1" applyFill="1" applyBorder="1" applyAlignment="1" applyProtection="1">
      <alignment horizontal="right" vertical="center" shrinkToFit="1"/>
      <protection locked="0"/>
    </xf>
    <xf numFmtId="181" fontId="4" fillId="6" borderId="33" xfId="13" applyNumberFormat="1" applyFont="1" applyFill="1" applyBorder="1" applyAlignment="1" applyProtection="1">
      <alignment horizontal="right" vertical="center" shrinkToFit="1"/>
      <protection locked="0"/>
    </xf>
    <xf numFmtId="0" fontId="4" fillId="2" borderId="127" xfId="13" applyNumberFormat="1" applyFont="1" applyFill="1" applyBorder="1" applyAlignment="1" applyProtection="1">
      <alignment horizontal="left" vertical="center" shrinkToFit="1"/>
      <protection locked="0"/>
    </xf>
    <xf numFmtId="0" fontId="4" fillId="2" borderId="126" xfId="13" applyNumberFormat="1" applyFont="1" applyFill="1" applyBorder="1" applyAlignment="1" applyProtection="1">
      <alignment horizontal="left" vertical="center" shrinkToFit="1"/>
      <protection locked="0"/>
    </xf>
    <xf numFmtId="0" fontId="4" fillId="2" borderId="125" xfId="13" applyNumberFormat="1" applyFont="1" applyFill="1" applyBorder="1" applyAlignment="1" applyProtection="1">
      <alignment horizontal="left" vertical="center" shrinkToFit="1"/>
      <protection locked="0"/>
    </xf>
    <xf numFmtId="181" fontId="4" fillId="2" borderId="127" xfId="13" applyNumberFormat="1" applyFont="1" applyFill="1" applyBorder="1" applyAlignment="1" applyProtection="1">
      <alignment horizontal="right" vertical="center" shrinkToFit="1"/>
      <protection locked="0"/>
    </xf>
    <xf numFmtId="181" fontId="4" fillId="2" borderId="126" xfId="13" applyNumberFormat="1" applyFont="1" applyFill="1" applyBorder="1" applyAlignment="1" applyProtection="1">
      <alignment horizontal="right" vertical="center" shrinkToFit="1"/>
      <protection locked="0"/>
    </xf>
    <xf numFmtId="181" fontId="4" fillId="2" borderId="128" xfId="13" applyNumberFormat="1" applyFont="1" applyFill="1" applyBorder="1" applyAlignment="1" applyProtection="1">
      <alignment horizontal="right" vertical="center" shrinkToFit="1"/>
      <protection locked="0"/>
    </xf>
    <xf numFmtId="181" fontId="4" fillId="0" borderId="147" xfId="13" applyNumberFormat="1" applyFont="1" applyBorder="1" applyAlignment="1" applyProtection="1">
      <alignment horizontal="right" vertical="center" shrinkToFit="1"/>
      <protection locked="0"/>
    </xf>
    <xf numFmtId="0" fontId="4" fillId="2" borderId="127" xfId="13" applyFont="1" applyFill="1" applyBorder="1" applyAlignment="1" applyProtection="1">
      <alignment horizontal="left" vertical="center" shrinkToFit="1"/>
      <protection locked="0"/>
    </xf>
    <xf numFmtId="0" fontId="4" fillId="2" borderId="126" xfId="13" applyFont="1" applyFill="1" applyBorder="1" applyAlignment="1" applyProtection="1">
      <alignment horizontal="left" vertical="center" shrinkToFit="1"/>
      <protection locked="0"/>
    </xf>
    <xf numFmtId="0" fontId="4" fillId="2" borderId="128" xfId="13" applyFont="1" applyFill="1" applyBorder="1" applyAlignment="1" applyProtection="1">
      <alignment horizontal="left" vertical="center" shrinkToFit="1"/>
      <protection locked="0"/>
    </xf>
    <xf numFmtId="0" fontId="4" fillId="0" borderId="147" xfId="13" applyNumberFormat="1" applyFont="1" applyBorder="1" applyAlignment="1" applyProtection="1">
      <alignment horizontal="left" vertical="center" shrinkToFit="1"/>
      <protection locked="0"/>
    </xf>
    <xf numFmtId="0" fontId="4" fillId="0" borderId="146" xfId="13" applyNumberFormat="1" applyFont="1" applyBorder="1" applyAlignment="1" applyProtection="1">
      <alignment horizontal="left" vertical="center" shrinkToFit="1"/>
      <protection locked="0"/>
    </xf>
    <xf numFmtId="0" fontId="4" fillId="0" borderId="127" xfId="13" applyFont="1" applyBorder="1" applyAlignment="1" applyProtection="1">
      <alignment horizontal="left" vertical="center" shrinkToFit="1"/>
      <protection locked="0"/>
    </xf>
    <xf numFmtId="0" fontId="4" fillId="0" borderId="126" xfId="13" applyFont="1" applyBorder="1" applyAlignment="1" applyProtection="1">
      <alignment horizontal="left" vertical="center" shrinkToFit="1"/>
      <protection locked="0"/>
    </xf>
    <xf numFmtId="0" fontId="4" fillId="0" borderId="128" xfId="13" applyFont="1" applyBorder="1" applyAlignment="1" applyProtection="1">
      <alignment horizontal="left" vertical="center" shrinkToFit="1"/>
      <protection locked="0"/>
    </xf>
    <xf numFmtId="181" fontId="4" fillId="0" borderId="143" xfId="13" applyNumberFormat="1" applyFont="1" applyBorder="1" applyAlignment="1" applyProtection="1">
      <alignment horizontal="right" vertical="center" shrinkToFit="1"/>
      <protection locked="0"/>
    </xf>
    <xf numFmtId="0" fontId="4" fillId="0" borderId="142" xfId="13" applyNumberFormat="1" applyFont="1" applyBorder="1" applyAlignment="1" applyProtection="1">
      <alignment horizontal="left" vertical="center" shrinkToFit="1"/>
      <protection locked="0"/>
    </xf>
    <xf numFmtId="0" fontId="4" fillId="0" borderId="141" xfId="13" applyNumberFormat="1" applyFont="1" applyBorder="1" applyAlignment="1" applyProtection="1">
      <alignment horizontal="left" vertical="center" shrinkToFit="1"/>
      <protection locked="0"/>
    </xf>
    <xf numFmtId="0" fontId="4" fillId="7" borderId="158" xfId="13" applyFont="1" applyFill="1" applyBorder="1" applyAlignment="1" applyProtection="1">
      <alignment horizontal="center" vertical="center" wrapText="1" shrinkToFit="1"/>
      <protection locked="0"/>
    </xf>
    <xf numFmtId="0" fontId="4" fillId="7" borderId="48" xfId="13" applyFont="1" applyFill="1" applyBorder="1" applyAlignment="1" applyProtection="1">
      <alignment horizontal="center" vertical="center" shrinkToFit="1"/>
      <protection locked="0"/>
    </xf>
    <xf numFmtId="0" fontId="4" fillId="7" borderId="155" xfId="13" applyFont="1" applyFill="1" applyBorder="1" applyAlignment="1" applyProtection="1">
      <alignment horizontal="center" vertical="center" shrinkToFit="1"/>
      <protection locked="0"/>
    </xf>
    <xf numFmtId="0" fontId="4" fillId="7" borderId="156" xfId="13" applyFont="1" applyFill="1" applyBorder="1" applyAlignment="1" applyProtection="1">
      <alignment horizontal="center" vertical="center" shrinkToFit="1"/>
      <protection locked="0"/>
    </xf>
    <xf numFmtId="0" fontId="4" fillId="7" borderId="155" xfId="13" applyFont="1" applyFill="1" applyBorder="1" applyAlignment="1" applyProtection="1">
      <alignment horizontal="center" vertical="center"/>
      <protection locked="0"/>
    </xf>
    <xf numFmtId="0" fontId="4" fillId="0" borderId="151" xfId="13" applyFont="1" applyBorder="1" applyAlignment="1" applyProtection="1">
      <alignment horizontal="left" vertical="center" shrinkToFit="1"/>
      <protection locked="0"/>
    </xf>
    <xf numFmtId="0" fontId="4" fillId="0" borderId="150" xfId="13" applyFont="1" applyBorder="1" applyAlignment="1" applyProtection="1">
      <alignment horizontal="left" vertical="center" shrinkToFit="1"/>
      <protection locked="0"/>
    </xf>
    <xf numFmtId="0" fontId="4" fillId="0" borderId="149" xfId="13" applyFont="1" applyBorder="1" applyAlignment="1" applyProtection="1">
      <alignment horizontal="left" vertical="center" shrinkToFit="1"/>
      <protection locked="0"/>
    </xf>
    <xf numFmtId="181" fontId="4" fillId="0" borderId="148" xfId="13" applyNumberFormat="1" applyFont="1" applyBorder="1" applyAlignment="1" applyProtection="1">
      <alignment horizontal="right" vertical="center" shrinkToFit="1"/>
      <protection locked="0"/>
    </xf>
    <xf numFmtId="181" fontId="4" fillId="0" borderId="127" xfId="13"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45" xfId="13" applyNumberFormat="1" applyFont="1" applyBorder="1" applyAlignment="1" applyProtection="1">
      <alignment horizontal="right" vertical="center" shrinkToFit="1"/>
      <protection locked="0"/>
    </xf>
    <xf numFmtId="0" fontId="4" fillId="2" borderId="139" xfId="13" applyFont="1" applyFill="1" applyBorder="1" applyAlignment="1" applyProtection="1">
      <alignment horizontal="left" vertical="center" shrinkToFit="1"/>
      <protection locked="0"/>
    </xf>
    <xf numFmtId="0" fontId="4" fillId="2" borderId="138" xfId="13" applyFont="1" applyFill="1" applyBorder="1" applyAlignment="1" applyProtection="1">
      <alignment horizontal="left" vertical="center" shrinkToFit="1"/>
      <protection locked="0"/>
    </xf>
    <xf numFmtId="0" fontId="4" fillId="2" borderId="137" xfId="13" applyFont="1" applyFill="1" applyBorder="1" applyAlignment="1" applyProtection="1">
      <alignment horizontal="left" vertical="center" shrinkToFit="1"/>
      <protection locked="0"/>
    </xf>
    <xf numFmtId="181" fontId="4" fillId="2" borderId="136" xfId="13" applyNumberFormat="1" applyFont="1" applyFill="1" applyBorder="1" applyAlignment="1" applyProtection="1">
      <alignment horizontal="right" vertical="center" shrinkToFit="1"/>
      <protection locked="0"/>
    </xf>
    <xf numFmtId="181" fontId="4" fillId="2" borderId="135" xfId="13" applyNumberFormat="1" applyFont="1" applyFill="1" applyBorder="1" applyAlignment="1" applyProtection="1">
      <alignment horizontal="right" vertical="center" shrinkToFit="1"/>
      <protection locked="0"/>
    </xf>
    <xf numFmtId="0" fontId="4" fillId="2" borderId="135" xfId="13" applyNumberFormat="1" applyFont="1" applyFill="1" applyBorder="1" applyAlignment="1" applyProtection="1">
      <alignment horizontal="left" vertical="center" shrinkToFit="1"/>
      <protection locked="0"/>
    </xf>
    <xf numFmtId="0" fontId="4" fillId="2" borderId="134" xfId="13" applyNumberFormat="1" applyFont="1" applyFill="1" applyBorder="1" applyAlignment="1" applyProtection="1">
      <alignment horizontal="left" vertical="center" shrinkToFit="1"/>
      <protection locked="0"/>
    </xf>
    <xf numFmtId="181" fontId="4" fillId="6" borderId="31" xfId="13" applyNumberFormat="1" applyFont="1" applyFill="1" applyBorder="1" applyAlignment="1" applyProtection="1">
      <alignment horizontal="right" vertical="center" shrinkToFit="1"/>
      <protection locked="0"/>
    </xf>
    <xf numFmtId="181" fontId="4" fillId="6" borderId="38" xfId="13" applyNumberFormat="1" applyFont="1" applyFill="1" applyBorder="1" applyAlignment="1" applyProtection="1">
      <alignment horizontal="right" vertical="center" shrinkToFit="1"/>
      <protection locked="0"/>
    </xf>
    <xf numFmtId="181" fontId="4" fillId="2" borderId="103" xfId="14" applyNumberFormat="1" applyFont="1" applyFill="1" applyBorder="1" applyAlignment="1" applyProtection="1">
      <alignment horizontal="right" vertical="center" shrinkToFit="1"/>
    </xf>
    <xf numFmtId="179" fontId="4" fillId="2" borderId="103" xfId="14" applyNumberFormat="1" applyFont="1" applyFill="1" applyBorder="1" applyAlignment="1" applyProtection="1">
      <alignment horizontal="right" vertical="center" shrinkToFit="1"/>
    </xf>
    <xf numFmtId="179" fontId="4" fillId="2" borderId="102" xfId="14" applyNumberFormat="1" applyFont="1" applyFill="1" applyBorder="1" applyAlignment="1" applyProtection="1">
      <alignment horizontal="right" vertical="center" shrinkToFit="1"/>
    </xf>
    <xf numFmtId="181" fontId="4" fillId="6" borderId="124" xfId="13" applyNumberFormat="1" applyFont="1" applyFill="1" applyBorder="1" applyAlignment="1" applyProtection="1">
      <alignment horizontal="right" vertical="center" shrinkToFit="1"/>
      <protection locked="0"/>
    </xf>
    <xf numFmtId="181" fontId="4" fillId="6" borderId="123" xfId="13" applyNumberFormat="1" applyFont="1" applyFill="1" applyBorder="1" applyAlignment="1" applyProtection="1">
      <alignment horizontal="right" vertical="center" shrinkToFit="1"/>
      <protection locked="0"/>
    </xf>
    <xf numFmtId="181" fontId="4" fillId="6" borderId="122" xfId="13" applyNumberFormat="1" applyFont="1" applyFill="1" applyBorder="1" applyAlignment="1" applyProtection="1">
      <alignment horizontal="right" vertical="center" shrinkToFit="1"/>
      <protection locked="0"/>
    </xf>
    <xf numFmtId="0" fontId="4" fillId="2" borderId="10" xfId="13" applyFont="1" applyFill="1" applyBorder="1" applyAlignment="1" applyProtection="1">
      <alignment horizontal="center" vertical="center"/>
    </xf>
    <xf numFmtId="0" fontId="4" fillId="2" borderId="9" xfId="13" applyFont="1" applyFill="1" applyBorder="1" applyAlignment="1" applyProtection="1">
      <alignment horizontal="center" vertical="center"/>
    </xf>
    <xf numFmtId="0" fontId="4" fillId="2" borderId="11" xfId="13" applyFont="1" applyFill="1" applyBorder="1" applyAlignment="1" applyProtection="1">
      <alignment horizontal="center" vertical="center"/>
    </xf>
    <xf numFmtId="0" fontId="4" fillId="2" borderId="27" xfId="13" applyFont="1" applyFill="1" applyBorder="1" applyAlignment="1" applyProtection="1">
      <alignment horizontal="center" vertical="center"/>
    </xf>
    <xf numFmtId="179" fontId="4" fillId="2" borderId="120" xfId="14" applyNumberFormat="1" applyFont="1" applyFill="1" applyBorder="1" applyAlignment="1" applyProtection="1">
      <alignment horizontal="right" vertical="center" shrinkToFit="1"/>
    </xf>
    <xf numFmtId="179" fontId="4" fillId="2" borderId="119" xfId="14" applyNumberFormat="1" applyFont="1" applyFill="1" applyBorder="1" applyAlignment="1" applyProtection="1">
      <alignment horizontal="right" vertical="center" shrinkToFit="1"/>
    </xf>
    <xf numFmtId="0" fontId="4" fillId="2" borderId="4" xfId="13" applyFont="1" applyFill="1" applyBorder="1" applyAlignment="1" applyProtection="1">
      <alignment vertical="center"/>
    </xf>
    <xf numFmtId="0" fontId="4" fillId="2" borderId="0" xfId="13" applyFont="1" applyFill="1" applyBorder="1" applyAlignment="1" applyProtection="1">
      <alignment vertical="center"/>
    </xf>
    <xf numFmtId="0" fontId="4" fillId="2" borderId="5" xfId="13" applyFont="1" applyFill="1" applyBorder="1" applyAlignment="1" applyProtection="1">
      <alignment vertical="center"/>
    </xf>
    <xf numFmtId="181" fontId="4" fillId="2" borderId="104" xfId="14" applyNumberFormat="1" applyFont="1" applyFill="1" applyBorder="1" applyAlignment="1" applyProtection="1">
      <alignment horizontal="right" vertical="center" shrinkToFit="1"/>
    </xf>
    <xf numFmtId="0" fontId="4" fillId="2" borderId="12" xfId="13" applyFont="1" applyFill="1" applyBorder="1" applyAlignment="1" applyProtection="1">
      <alignment horizontal="center" vertical="center"/>
    </xf>
    <xf numFmtId="0" fontId="4" fillId="6" borderId="31" xfId="13" applyNumberFormat="1" applyFont="1" applyFill="1" applyBorder="1" applyAlignment="1" applyProtection="1">
      <alignment horizontal="left" vertical="center" shrinkToFit="1"/>
      <protection locked="0"/>
    </xf>
    <xf numFmtId="0" fontId="4" fillId="6" borderId="32" xfId="13" applyNumberFormat="1" applyFont="1" applyFill="1" applyBorder="1" applyAlignment="1" applyProtection="1">
      <alignment horizontal="left" vertical="center" shrinkToFit="1"/>
      <protection locked="0"/>
    </xf>
    <xf numFmtId="0" fontId="4" fillId="6" borderId="33" xfId="13" applyNumberFormat="1" applyFont="1" applyFill="1" applyBorder="1" applyAlignment="1" applyProtection="1">
      <alignment horizontal="left" vertical="center" shrinkToFit="1"/>
      <protection locked="0"/>
    </xf>
    <xf numFmtId="0" fontId="4" fillId="2" borderId="20" xfId="13" applyFont="1" applyFill="1" applyBorder="1" applyAlignment="1" applyProtection="1">
      <alignment horizontal="left" vertical="center" wrapText="1"/>
    </xf>
    <xf numFmtId="0" fontId="4" fillId="2" borderId="0" xfId="12" applyFont="1" applyFill="1" applyAlignment="1" applyProtection="1">
      <alignment horizontal="left" vertical="center"/>
    </xf>
    <xf numFmtId="0" fontId="4" fillId="2" borderId="41" xfId="13" applyFont="1" applyFill="1" applyBorder="1" applyAlignment="1" applyProtection="1">
      <alignment horizontal="center" vertical="center"/>
    </xf>
    <xf numFmtId="0" fontId="4" fillId="2" borderId="7" xfId="13" applyFont="1" applyFill="1" applyBorder="1" applyAlignment="1" applyProtection="1">
      <alignment horizontal="center" vertical="center"/>
    </xf>
    <xf numFmtId="0" fontId="4" fillId="2" borderId="109" xfId="13" applyFont="1" applyFill="1" applyBorder="1" applyAlignment="1" applyProtection="1">
      <alignment horizontal="center" vertical="center"/>
    </xf>
    <xf numFmtId="0" fontId="4" fillId="2" borderId="52" xfId="13" applyFont="1" applyFill="1" applyBorder="1" applyAlignment="1" applyProtection="1">
      <alignment horizontal="center" vertical="center"/>
    </xf>
    <xf numFmtId="0" fontId="4" fillId="2" borderId="23" xfId="13" applyFont="1" applyFill="1" applyBorder="1" applyProtection="1">
      <alignment vertical="center"/>
    </xf>
    <xf numFmtId="0" fontId="4" fillId="2" borderId="2" xfId="13" applyFont="1" applyFill="1" applyBorder="1" applyProtection="1">
      <alignment vertical="center"/>
    </xf>
    <xf numFmtId="0" fontId="4" fillId="2" borderId="3" xfId="13"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100" xfId="14" applyNumberFormat="1" applyFont="1" applyFill="1" applyBorder="1" applyAlignment="1" applyProtection="1">
      <alignment horizontal="right" vertical="center" shrinkToFit="1"/>
    </xf>
    <xf numFmtId="181" fontId="4" fillId="2" borderId="101" xfId="14" applyNumberFormat="1" applyFont="1" applyFill="1" applyBorder="1" applyAlignment="1" applyProtection="1">
      <alignment horizontal="right" vertical="center" shrinkToFit="1"/>
    </xf>
    <xf numFmtId="179" fontId="4" fillId="2" borderId="101"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24" xfId="14" applyNumberFormat="1" applyFont="1" applyFill="1" applyBorder="1" applyAlignment="1" applyProtection="1">
      <alignment horizontal="right" vertical="center" shrinkToFit="1"/>
    </xf>
    <xf numFmtId="0" fontId="4" fillId="2" borderId="23" xfId="13" applyFont="1" applyFill="1" applyBorder="1" applyAlignment="1" applyProtection="1">
      <alignment horizontal="center" vertical="top"/>
    </xf>
    <xf numFmtId="0" fontId="4" fillId="2" borderId="2" xfId="13" applyFont="1" applyFill="1" applyBorder="1" applyAlignment="1" applyProtection="1">
      <alignment horizontal="center" vertical="top"/>
    </xf>
    <xf numFmtId="0" fontId="4" fillId="2" borderId="19" xfId="13" applyFont="1" applyFill="1" applyBorder="1" applyAlignment="1" applyProtection="1">
      <alignment horizontal="center" vertical="top"/>
    </xf>
    <xf numFmtId="0" fontId="4" fillId="2" borderId="0" xfId="13" applyFont="1" applyFill="1" applyBorder="1" applyAlignment="1" applyProtection="1">
      <alignment horizontal="center" vertical="top"/>
    </xf>
    <xf numFmtId="0" fontId="4" fillId="2" borderId="41" xfId="13" applyFont="1" applyFill="1" applyBorder="1" applyAlignment="1" applyProtection="1">
      <alignment horizontal="center" vertical="top"/>
    </xf>
    <xf numFmtId="0" fontId="4" fillId="2" borderId="7" xfId="13" applyFont="1" applyFill="1" applyBorder="1" applyAlignment="1" applyProtection="1">
      <alignment horizontal="center" vertical="top"/>
    </xf>
    <xf numFmtId="0" fontId="4" fillId="2" borderId="4" xfId="13" applyFont="1" applyFill="1" applyBorder="1" applyProtection="1">
      <alignment vertical="center"/>
    </xf>
    <xf numFmtId="0" fontId="4" fillId="2" borderId="0" xfId="13" applyFont="1" applyFill="1" applyBorder="1" applyProtection="1">
      <alignment vertical="center"/>
    </xf>
    <xf numFmtId="0" fontId="4" fillId="2" borderId="5" xfId="13" applyFont="1" applyFill="1" applyBorder="1" applyProtection="1">
      <alignment vertical="center"/>
    </xf>
    <xf numFmtId="0" fontId="4" fillId="2" borderId="1" xfId="13" applyFont="1" applyFill="1" applyBorder="1" applyProtection="1">
      <alignment vertical="center"/>
    </xf>
    <xf numFmtId="181" fontId="4" fillId="2" borderId="108" xfId="14" applyNumberFormat="1" applyFont="1" applyFill="1" applyBorder="1" applyAlignment="1" applyProtection="1">
      <alignment horizontal="right" vertical="center" shrinkToFit="1"/>
    </xf>
    <xf numFmtId="181" fontId="4" fillId="2" borderId="107" xfId="14" applyNumberFormat="1" applyFont="1" applyFill="1" applyBorder="1" applyAlignment="1" applyProtection="1">
      <alignment horizontal="right" vertical="center" shrinkToFit="1"/>
    </xf>
    <xf numFmtId="179" fontId="4" fillId="2" borderId="12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1" xfId="13" applyFont="1" applyFill="1" applyBorder="1" applyAlignment="1" applyProtection="1">
      <alignment horizontal="center" vertical="center" textRotation="255" wrapText="1"/>
    </xf>
    <xf numFmtId="0" fontId="4" fillId="2" borderId="3" xfId="13" applyFont="1" applyFill="1" applyBorder="1" applyAlignment="1" applyProtection="1">
      <alignment horizontal="center" vertical="center" textRotation="255" wrapText="1"/>
    </xf>
    <xf numFmtId="0" fontId="4" fillId="2" borderId="4" xfId="13" applyFont="1" applyFill="1" applyBorder="1" applyAlignment="1" applyProtection="1">
      <alignment horizontal="center" vertical="center" textRotation="255" wrapText="1"/>
    </xf>
    <xf numFmtId="0" fontId="4" fillId="2" borderId="5" xfId="13" applyFont="1" applyFill="1" applyBorder="1" applyAlignment="1" applyProtection="1">
      <alignment horizontal="center" vertical="center" textRotation="255" wrapText="1"/>
    </xf>
    <xf numFmtId="0" fontId="4" fillId="2" borderId="6" xfId="13" applyFont="1" applyFill="1" applyBorder="1" applyAlignment="1" applyProtection="1">
      <alignment horizontal="center" vertical="center" textRotation="255" wrapText="1"/>
    </xf>
    <xf numFmtId="0" fontId="4" fillId="2" borderId="8" xfId="13" applyFont="1" applyFill="1" applyBorder="1" applyAlignment="1" applyProtection="1">
      <alignment horizontal="center" vertical="center" textRotation="255" wrapText="1"/>
    </xf>
    <xf numFmtId="0" fontId="4" fillId="2" borderId="1" xfId="13" applyFont="1" applyFill="1" applyBorder="1" applyAlignment="1" applyProtection="1">
      <alignment vertical="center"/>
    </xf>
    <xf numFmtId="0" fontId="4" fillId="2" borderId="2" xfId="13" applyFont="1" applyFill="1" applyBorder="1" applyAlignment="1" applyProtection="1">
      <alignment vertical="center"/>
    </xf>
    <xf numFmtId="0" fontId="4" fillId="2" borderId="3" xfId="13" applyFont="1" applyFill="1" applyBorder="1" applyAlignment="1" applyProtection="1">
      <alignment vertical="center"/>
    </xf>
    <xf numFmtId="179" fontId="4" fillId="2" borderId="107" xfId="14" applyNumberFormat="1" applyFont="1" applyFill="1" applyBorder="1" applyAlignment="1" applyProtection="1">
      <alignment horizontal="right" vertical="center" shrinkToFit="1"/>
    </xf>
    <xf numFmtId="179" fontId="4" fillId="2" borderId="106" xfId="14" applyNumberFormat="1" applyFont="1" applyFill="1" applyBorder="1" applyAlignment="1" applyProtection="1">
      <alignment horizontal="right" vertical="center" shrinkToFit="1"/>
    </xf>
    <xf numFmtId="0" fontId="4" fillId="2" borderId="19" xfId="13" applyFont="1" applyFill="1" applyBorder="1" applyAlignment="1" applyProtection="1">
      <alignment horizontal="left" vertical="center"/>
    </xf>
    <xf numFmtId="0" fontId="4" fillId="2" borderId="0" xfId="13" applyFont="1" applyFill="1" applyBorder="1" applyAlignment="1" applyProtection="1">
      <alignment horizontal="left" vertical="center"/>
    </xf>
    <xf numFmtId="0" fontId="4" fillId="2" borderId="5" xfId="13" applyFont="1" applyFill="1" applyBorder="1" applyAlignment="1" applyProtection="1">
      <alignment horizontal="left" vertical="center"/>
    </xf>
    <xf numFmtId="181" fontId="4" fillId="2" borderId="4"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right" vertical="center" shrinkToFit="1"/>
    </xf>
    <xf numFmtId="181" fontId="4" fillId="2" borderId="92" xfId="12" applyNumberFormat="1" applyFont="1" applyFill="1" applyBorder="1" applyAlignment="1" applyProtection="1">
      <alignment horizontal="right" vertical="center" shrinkToFit="1"/>
    </xf>
    <xf numFmtId="181" fontId="4" fillId="2" borderId="93" xfId="12" applyNumberFormat="1" applyFont="1" applyFill="1" applyBorder="1" applyAlignment="1" applyProtection="1">
      <alignment horizontal="right" vertical="center" shrinkToFit="1"/>
    </xf>
    <xf numFmtId="179" fontId="4" fillId="2" borderId="93" xfId="12" applyNumberFormat="1" applyFont="1" applyFill="1" applyBorder="1" applyAlignment="1" applyProtection="1">
      <alignment horizontal="right" vertical="center" shrinkToFit="1"/>
    </xf>
    <xf numFmtId="179" fontId="4" fillId="2" borderId="0" xfId="12" applyNumberFormat="1" applyFont="1" applyFill="1" applyBorder="1" applyAlignment="1" applyProtection="1">
      <alignment horizontal="right" vertical="center" shrinkToFit="1"/>
    </xf>
    <xf numFmtId="179" fontId="4" fillId="2" borderId="88" xfId="12" applyNumberFormat="1" applyFont="1" applyFill="1" applyBorder="1" applyAlignment="1" applyProtection="1">
      <alignment horizontal="right" vertical="center" shrinkToFit="1"/>
    </xf>
    <xf numFmtId="181" fontId="4" fillId="2" borderId="93"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92" xfId="14" applyNumberFormat="1" applyFont="1" applyFill="1" applyBorder="1" applyAlignment="1" applyProtection="1">
      <alignment horizontal="right" vertical="center" shrinkToFit="1"/>
    </xf>
    <xf numFmtId="0" fontId="4" fillId="2" borderId="23" xfId="13" applyFont="1" applyFill="1" applyBorder="1" applyAlignment="1" applyProtection="1">
      <alignment horizontal="center" vertical="center" textRotation="255" shrinkToFit="1"/>
    </xf>
    <xf numFmtId="0" fontId="4" fillId="2" borderId="3" xfId="13" applyFont="1" applyFill="1" applyBorder="1" applyAlignment="1" applyProtection="1">
      <alignment horizontal="center" vertical="center" textRotation="255" shrinkToFit="1"/>
    </xf>
    <xf numFmtId="0" fontId="4" fillId="2" borderId="19" xfId="13" applyFont="1" applyFill="1" applyBorder="1" applyAlignment="1" applyProtection="1">
      <alignment horizontal="center" vertical="center" textRotation="255" shrinkToFit="1"/>
    </xf>
    <xf numFmtId="0" fontId="4" fillId="2" borderId="5" xfId="13" applyFont="1" applyFill="1" applyBorder="1" applyAlignment="1" applyProtection="1">
      <alignment horizontal="center" vertical="center" textRotation="255" shrinkToFit="1"/>
    </xf>
    <xf numFmtId="0" fontId="4" fillId="2" borderId="41" xfId="13" applyFont="1" applyFill="1" applyBorder="1" applyAlignment="1" applyProtection="1">
      <alignment horizontal="center" vertical="center" textRotation="255" shrinkToFit="1"/>
    </xf>
    <xf numFmtId="0" fontId="4" fillId="2" borderId="8" xfId="13"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79" fontId="4" fillId="2" borderId="9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88" xfId="14" applyNumberFormat="1" applyFont="1" applyFill="1" applyBorder="1" applyAlignment="1" applyProtection="1">
      <alignment horizontal="right" vertical="center" shrinkToFit="1"/>
    </xf>
    <xf numFmtId="0" fontId="4" fillId="2" borderId="0" xfId="13" applyFont="1" applyFill="1" applyProtection="1">
      <alignment vertical="center"/>
    </xf>
    <xf numFmtId="0" fontId="4" fillId="2" borderId="4" xfId="13" applyFont="1" applyFill="1" applyBorder="1" applyAlignment="1" applyProtection="1">
      <alignment vertical="center" shrinkToFit="1"/>
    </xf>
    <xf numFmtId="0" fontId="4" fillId="2" borderId="0" xfId="13" applyFont="1" applyFill="1" applyBorder="1" applyAlignment="1" applyProtection="1">
      <alignment vertical="center" shrinkToFit="1"/>
    </xf>
    <xf numFmtId="0" fontId="4" fillId="2" borderId="5" xfId="13" applyFont="1" applyFill="1" applyBorder="1" applyAlignment="1" applyProtection="1">
      <alignment vertical="center" shrinkToFit="1"/>
    </xf>
    <xf numFmtId="181" fontId="4" fillId="2" borderId="117" xfId="14" applyNumberFormat="1" applyFont="1" applyFill="1" applyBorder="1" applyAlignment="1" applyProtection="1">
      <alignment horizontal="right" vertical="center" shrinkToFit="1"/>
    </xf>
    <xf numFmtId="0" fontId="4" fillId="2" borderId="23" xfId="13" applyFont="1" applyFill="1" applyBorder="1" applyAlignment="1" applyProtection="1">
      <alignment horizontal="center" vertical="top" wrapText="1"/>
    </xf>
    <xf numFmtId="0" fontId="4" fillId="2" borderId="2" xfId="13" applyFont="1" applyFill="1" applyBorder="1" applyAlignment="1" applyProtection="1">
      <alignment horizontal="center" vertical="top" wrapText="1"/>
    </xf>
    <xf numFmtId="0" fontId="4" fillId="2" borderId="3" xfId="13" applyFont="1" applyFill="1" applyBorder="1" applyAlignment="1" applyProtection="1">
      <alignment horizontal="center" vertical="top" wrapText="1"/>
    </xf>
    <xf numFmtId="0" fontId="4" fillId="2" borderId="19" xfId="13" applyFont="1" applyFill="1" applyBorder="1" applyAlignment="1" applyProtection="1">
      <alignment horizontal="center" vertical="top" wrapText="1"/>
    </xf>
    <xf numFmtId="0" fontId="4" fillId="2" borderId="0" xfId="13" applyFont="1" applyFill="1" applyBorder="1" applyAlignment="1" applyProtection="1">
      <alignment horizontal="center" vertical="top" wrapText="1"/>
    </xf>
    <xf numFmtId="0" fontId="4" fillId="2" borderId="5" xfId="13" applyFont="1" applyFill="1" applyBorder="1" applyAlignment="1" applyProtection="1">
      <alignment horizontal="center" vertical="top" wrapText="1"/>
    </xf>
    <xf numFmtId="0" fontId="4" fillId="2" borderId="41" xfId="13" applyFont="1" applyFill="1" applyBorder="1" applyAlignment="1" applyProtection="1">
      <alignment horizontal="center" vertical="top" wrapText="1"/>
    </xf>
    <xf numFmtId="0" fontId="4" fillId="2" borderId="7" xfId="13" applyFont="1" applyFill="1" applyBorder="1" applyAlignment="1" applyProtection="1">
      <alignment horizontal="center" vertical="top" wrapText="1"/>
    </xf>
    <xf numFmtId="0" fontId="4" fillId="2" borderId="7" xfId="13" applyFont="1" applyFill="1" applyBorder="1" applyProtection="1">
      <alignment vertical="center"/>
    </xf>
    <xf numFmtId="0" fontId="4" fillId="2" borderId="8" xfId="13" applyFont="1" applyFill="1" applyBorder="1" applyProtection="1">
      <alignment vertical="center"/>
    </xf>
    <xf numFmtId="0" fontId="4" fillId="2" borderId="9" xfId="13"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77" xfId="14" applyNumberFormat="1" applyFont="1" applyFill="1" applyBorder="1" applyAlignment="1" applyProtection="1">
      <alignment horizontal="right" vertical="center" shrinkToFit="1"/>
    </xf>
    <xf numFmtId="181" fontId="4" fillId="2" borderId="78"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0" fontId="24" fillId="2" borderId="11" xfId="13" applyFont="1" applyFill="1" applyBorder="1" applyAlignment="1" applyProtection="1">
      <alignment horizontal="center" vertical="center"/>
    </xf>
    <xf numFmtId="181" fontId="4" fillId="2" borderId="118"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113" xfId="14" applyNumberFormat="1" applyFont="1" applyFill="1" applyBorder="1" applyAlignment="1" applyProtection="1">
      <alignment horizontal="right" vertical="center" shrinkToFit="1"/>
    </xf>
    <xf numFmtId="0" fontId="4" fillId="2" borderId="6" xfId="13" applyFont="1" applyFill="1" applyBorder="1" applyAlignment="1" applyProtection="1">
      <alignment vertical="center"/>
    </xf>
    <xf numFmtId="0" fontId="4" fillId="2" borderId="7" xfId="13" applyFont="1" applyFill="1" applyBorder="1" applyAlignment="1" applyProtection="1">
      <alignment vertical="center"/>
    </xf>
    <xf numFmtId="0" fontId="4" fillId="2" borderId="8" xfId="13"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86" xfId="14" applyNumberFormat="1" applyFont="1" applyFill="1" applyBorder="1" applyAlignment="1" applyProtection="1">
      <alignment horizontal="right" vertical="center" shrinkToFit="1"/>
    </xf>
    <xf numFmtId="181" fontId="4" fillId="2" borderId="87" xfId="14" applyNumberFormat="1" applyFont="1" applyFill="1" applyBorder="1" applyAlignment="1" applyProtection="1">
      <alignment horizontal="right" vertical="center" shrinkToFit="1"/>
    </xf>
    <xf numFmtId="179" fontId="4" fillId="2" borderId="87"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109"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27" xfId="14" applyFont="1" applyFill="1" applyBorder="1" applyAlignment="1" applyProtection="1">
      <alignment horizontal="center" vertical="center"/>
    </xf>
    <xf numFmtId="0" fontId="4" fillId="2" borderId="6" xfId="13" applyFont="1" applyFill="1" applyBorder="1" applyProtection="1">
      <alignment vertical="center"/>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1" xfId="13" applyFont="1" applyFill="1" applyBorder="1" applyAlignment="1" applyProtection="1">
      <alignment horizontal="center" vertical="center" wrapText="1"/>
    </xf>
    <xf numFmtId="0" fontId="4" fillId="2" borderId="2" xfId="13" applyFont="1" applyFill="1" applyBorder="1" applyAlignment="1" applyProtection="1">
      <alignment horizontal="center" vertical="center" wrapText="1"/>
    </xf>
    <xf numFmtId="0" fontId="4" fillId="2" borderId="3" xfId="13" applyFont="1" applyFill="1" applyBorder="1" applyAlignment="1" applyProtection="1">
      <alignment horizontal="center" vertical="center" wrapText="1"/>
    </xf>
    <xf numFmtId="0" fontId="4" fillId="2" borderId="4" xfId="13" applyFont="1" applyFill="1" applyBorder="1" applyAlignment="1" applyProtection="1">
      <alignment horizontal="center" vertical="center" wrapText="1"/>
    </xf>
    <xf numFmtId="0" fontId="4" fillId="2" borderId="0" xfId="13" applyFont="1" applyFill="1" applyBorder="1" applyAlignment="1" applyProtection="1">
      <alignment horizontal="center" vertical="center" wrapText="1"/>
    </xf>
    <xf numFmtId="0" fontId="4" fillId="2" borderId="5" xfId="13" applyFont="1" applyFill="1" applyBorder="1" applyAlignment="1" applyProtection="1">
      <alignment horizontal="center" vertical="center" wrapText="1"/>
    </xf>
    <xf numFmtId="0" fontId="4" fillId="2" borderId="7" xfId="13" applyFont="1" applyFill="1" applyBorder="1" applyAlignment="1" applyProtection="1">
      <alignment horizontal="center" vertical="center" wrapText="1"/>
    </xf>
    <xf numFmtId="0" fontId="4" fillId="2" borderId="8" xfId="13" applyFont="1" applyFill="1" applyBorder="1" applyAlignment="1" applyProtection="1">
      <alignment horizontal="center" vertical="center" wrapText="1"/>
    </xf>
    <xf numFmtId="179" fontId="4" fillId="2" borderId="116" xfId="14" applyNumberFormat="1" applyFont="1" applyFill="1" applyBorder="1" applyAlignment="1" applyProtection="1">
      <alignment horizontal="right" vertical="center" shrinkToFit="1"/>
    </xf>
    <xf numFmtId="179" fontId="4" fillId="2" borderId="4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11"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10" xfId="14" applyNumberFormat="1" applyFont="1" applyFill="1" applyBorder="1" applyAlignment="1" applyProtection="1">
      <alignment horizontal="right" vertical="center" shrinkToFit="1"/>
    </xf>
    <xf numFmtId="0" fontId="4" fillId="2" borderId="23" xfId="13" applyFont="1" applyFill="1" applyBorder="1" applyAlignment="1" applyProtection="1">
      <alignment horizontal="center" vertical="center" wrapText="1"/>
    </xf>
    <xf numFmtId="0" fontId="4" fillId="2" borderId="19" xfId="13" applyFont="1" applyFill="1" applyBorder="1" applyAlignment="1" applyProtection="1">
      <alignment horizontal="center" vertical="center" wrapText="1"/>
    </xf>
    <xf numFmtId="0" fontId="4" fillId="2" borderId="73" xfId="13" applyFont="1" applyFill="1" applyBorder="1" applyAlignment="1" applyProtection="1">
      <alignment horizontal="center" vertical="center" wrapText="1"/>
    </xf>
    <xf numFmtId="0" fontId="4" fillId="2" borderId="72" xfId="13" applyFont="1" applyFill="1" applyBorder="1" applyAlignment="1" applyProtection="1">
      <alignment horizontal="center" vertical="center" wrapText="1"/>
    </xf>
    <xf numFmtId="0" fontId="4" fillId="2" borderId="71" xfId="13" applyFont="1" applyFill="1" applyBorder="1" applyAlignment="1" applyProtection="1">
      <alignment horizontal="center" vertical="center" wrapText="1"/>
    </xf>
    <xf numFmtId="0" fontId="4" fillId="2" borderId="51" xfId="13" applyFont="1" applyFill="1" applyBorder="1" applyAlignment="1" applyProtection="1">
      <alignment horizontal="center" vertical="center"/>
    </xf>
    <xf numFmtId="0" fontId="4" fillId="2" borderId="47" xfId="13" applyFont="1" applyFill="1" applyBorder="1" applyAlignment="1" applyProtection="1">
      <alignment horizontal="center" vertical="center"/>
    </xf>
    <xf numFmtId="0" fontId="4" fillId="2" borderId="50" xfId="13" applyFont="1" applyFill="1" applyBorder="1" applyAlignment="1" applyProtection="1">
      <alignment horizontal="center" vertical="center"/>
    </xf>
    <xf numFmtId="0" fontId="4" fillId="2" borderId="39" xfId="13" applyFont="1" applyFill="1" applyBorder="1" applyAlignment="1" applyProtection="1">
      <alignment horizontal="left" vertical="center" wrapText="1"/>
    </xf>
    <xf numFmtId="0" fontId="4" fillId="2" borderId="32" xfId="13" applyFont="1" applyFill="1" applyBorder="1" applyAlignment="1" applyProtection="1">
      <alignment horizontal="left" vertical="center"/>
    </xf>
    <xf numFmtId="0" fontId="4" fillId="2" borderId="38" xfId="13" applyFont="1" applyFill="1" applyBorder="1" applyAlignment="1" applyProtection="1">
      <alignment horizontal="left" vertical="center"/>
    </xf>
    <xf numFmtId="179" fontId="4" fillId="2" borderId="112" xfId="14" applyNumberFormat="1" applyFont="1" applyFill="1" applyBorder="1" applyAlignment="1" applyProtection="1">
      <alignment horizontal="right" vertical="center" shrinkToFit="1"/>
    </xf>
    <xf numFmtId="181" fontId="4" fillId="2" borderId="115" xfId="14" applyNumberFormat="1" applyFont="1" applyFill="1" applyBorder="1" applyAlignment="1" applyProtection="1">
      <alignment horizontal="right" vertical="center" shrinkToFit="1"/>
    </xf>
    <xf numFmtId="181" fontId="4" fillId="2" borderId="114" xfId="14" applyNumberFormat="1" applyFont="1" applyFill="1" applyBorder="1" applyAlignment="1" applyProtection="1">
      <alignment horizontal="right" vertical="center" shrinkToFit="1"/>
    </xf>
    <xf numFmtId="0" fontId="4" fillId="2" borderId="23" xfId="13" applyFont="1" applyFill="1" applyBorder="1" applyAlignment="1" applyProtection="1">
      <alignment horizontal="center" vertical="center" textRotation="255" wrapText="1"/>
    </xf>
    <xf numFmtId="0" fontId="4" fillId="2" borderId="19" xfId="13" applyFont="1" applyFill="1" applyBorder="1" applyAlignment="1" applyProtection="1">
      <alignment horizontal="center" vertical="center" textRotation="255" wrapText="1"/>
    </xf>
    <xf numFmtId="0" fontId="4" fillId="2" borderId="41" xfId="13" applyFont="1" applyFill="1" applyBorder="1" applyAlignment="1" applyProtection="1">
      <alignment horizontal="center" vertical="center" textRotation="255" wrapText="1"/>
    </xf>
    <xf numFmtId="0" fontId="4" fillId="2" borderId="46" xfId="13" applyFont="1" applyFill="1" applyBorder="1" applyAlignment="1" applyProtection="1">
      <alignment horizontal="center" vertical="center"/>
    </xf>
    <xf numFmtId="0" fontId="4" fillId="2" borderId="23" xfId="13" applyFont="1" applyFill="1" applyBorder="1" applyAlignment="1" applyProtection="1">
      <alignment horizontal="left" vertical="center"/>
    </xf>
    <xf numFmtId="0" fontId="4" fillId="2" borderId="2" xfId="13" applyFont="1" applyFill="1" applyBorder="1" applyAlignment="1" applyProtection="1">
      <alignment horizontal="left" vertical="center"/>
    </xf>
    <xf numFmtId="0" fontId="4" fillId="2" borderId="2" xfId="13" applyFont="1" applyFill="1" applyBorder="1" applyAlignment="1" applyProtection="1">
      <alignment horizontal="right" vertical="center"/>
    </xf>
    <xf numFmtId="0" fontId="4" fillId="2" borderId="3" xfId="13" applyFont="1" applyFill="1" applyBorder="1" applyAlignment="1" applyProtection="1">
      <alignment horizontal="right" vertical="center"/>
    </xf>
    <xf numFmtId="181" fontId="4" fillId="2" borderId="1" xfId="12" applyNumberFormat="1" applyFont="1" applyFill="1" applyBorder="1" applyAlignment="1" applyProtection="1">
      <alignment horizontal="right" vertical="center" shrinkToFit="1"/>
    </xf>
    <xf numFmtId="181" fontId="4" fillId="2" borderId="2" xfId="12" applyNumberFormat="1" applyFont="1" applyFill="1" applyBorder="1" applyAlignment="1" applyProtection="1">
      <alignment horizontal="right" vertical="center" shrinkToFit="1"/>
    </xf>
    <xf numFmtId="181" fontId="4" fillId="2" borderId="100" xfId="12" applyNumberFormat="1" applyFont="1" applyFill="1" applyBorder="1" applyAlignment="1" applyProtection="1">
      <alignment horizontal="right" vertical="center" shrinkToFit="1"/>
    </xf>
    <xf numFmtId="181" fontId="4" fillId="2" borderId="101" xfId="12" applyNumberFormat="1" applyFont="1" applyFill="1" applyBorder="1" applyAlignment="1" applyProtection="1">
      <alignment horizontal="right" vertical="center" shrinkToFit="1"/>
    </xf>
    <xf numFmtId="179" fontId="4" fillId="2" borderId="99" xfId="14" applyNumberFormat="1" applyFont="1" applyFill="1" applyBorder="1" applyAlignment="1" applyProtection="1">
      <alignment horizontal="right" vertical="center" shrinkToFit="1"/>
    </xf>
    <xf numFmtId="179" fontId="4" fillId="2" borderId="98" xfId="14" applyNumberFormat="1" applyFont="1" applyFill="1" applyBorder="1" applyAlignment="1" applyProtection="1">
      <alignment horizontal="right" vertical="center" shrinkToFit="1"/>
    </xf>
    <xf numFmtId="179" fontId="4" fillId="2" borderId="97" xfId="14" applyNumberFormat="1" applyFont="1" applyFill="1" applyBorder="1" applyAlignment="1" applyProtection="1">
      <alignment horizontal="right" vertical="center" shrinkToFit="1"/>
    </xf>
    <xf numFmtId="183" fontId="4" fillId="2" borderId="1" xfId="14" applyNumberFormat="1" applyFont="1" applyFill="1" applyBorder="1" applyAlignment="1" applyProtection="1">
      <alignment horizontal="right" vertical="center" shrinkToFit="1"/>
    </xf>
    <xf numFmtId="183" fontId="4" fillId="2" borderId="2" xfId="14" applyNumberFormat="1" applyFont="1" applyFill="1" applyBorder="1" applyAlignment="1" applyProtection="1">
      <alignment horizontal="right" vertical="center" shrinkToFit="1"/>
    </xf>
    <xf numFmtId="183" fontId="4" fillId="2" borderId="3" xfId="14" applyNumberFormat="1" applyFont="1" applyFill="1" applyBorder="1" applyAlignment="1" applyProtection="1">
      <alignment horizontal="right" vertical="center" shrinkToFit="1"/>
    </xf>
    <xf numFmtId="183" fontId="4" fillId="2" borderId="24" xfId="14" applyNumberFormat="1" applyFont="1" applyFill="1" applyBorder="1" applyAlignment="1" applyProtection="1">
      <alignment horizontal="right" vertical="center" shrinkToFit="1"/>
    </xf>
    <xf numFmtId="0" fontId="4" fillId="2" borderId="82" xfId="13" applyFont="1" applyFill="1" applyBorder="1" applyProtection="1">
      <alignment vertical="center"/>
    </xf>
    <xf numFmtId="0" fontId="4" fillId="2" borderId="72" xfId="13" applyFont="1" applyFill="1" applyBorder="1" applyProtection="1">
      <alignment vertical="center"/>
    </xf>
    <xf numFmtId="0" fontId="4" fillId="2" borderId="71" xfId="13" applyFont="1" applyFill="1" applyBorder="1" applyProtection="1">
      <alignment vertical="center"/>
    </xf>
    <xf numFmtId="181" fontId="4" fillId="2" borderId="96" xfId="14" applyNumberFormat="1" applyFont="1" applyFill="1" applyBorder="1" applyAlignment="1" applyProtection="1">
      <alignment horizontal="right" vertical="center" shrinkToFit="1"/>
    </xf>
    <xf numFmtId="181" fontId="4" fillId="2" borderId="95" xfId="14" applyNumberFormat="1" applyFont="1" applyFill="1" applyBorder="1" applyAlignment="1" applyProtection="1">
      <alignment horizontal="right" vertical="center" shrinkToFit="1"/>
    </xf>
    <xf numFmtId="179" fontId="4" fillId="2" borderId="95" xfId="14" applyNumberFormat="1" applyFont="1" applyFill="1" applyBorder="1" applyAlignment="1" applyProtection="1">
      <alignment horizontal="right" vertical="center" shrinkToFit="1"/>
    </xf>
    <xf numFmtId="179" fontId="4" fillId="2" borderId="94" xfId="14" applyNumberFormat="1" applyFont="1" applyFill="1" applyBorder="1" applyAlignment="1" applyProtection="1">
      <alignment horizontal="right" vertical="center" shrinkToFit="1"/>
    </xf>
    <xf numFmtId="0" fontId="4" fillId="2" borderId="105" xfId="13" applyFont="1" applyFill="1" applyBorder="1" applyAlignment="1" applyProtection="1">
      <alignment horizontal="center" vertical="center"/>
    </xf>
    <xf numFmtId="0" fontId="4" fillId="2" borderId="0" xfId="13" applyFont="1" applyFill="1" applyBorder="1" applyAlignment="1" applyProtection="1">
      <alignment horizontal="right" vertical="center" wrapText="1"/>
    </xf>
    <xf numFmtId="0" fontId="4" fillId="2" borderId="0" xfId="13" applyFont="1" applyFill="1" applyBorder="1" applyAlignment="1" applyProtection="1">
      <alignment horizontal="right" vertical="center"/>
    </xf>
    <xf numFmtId="0" fontId="4" fillId="2" borderId="5" xfId="13" applyFont="1" applyFill="1" applyBorder="1" applyAlignment="1" applyProtection="1">
      <alignment horizontal="right" vertical="center"/>
    </xf>
    <xf numFmtId="179" fontId="4" fillId="2" borderId="91" xfId="14" applyNumberFormat="1" applyFont="1" applyFill="1" applyBorder="1" applyAlignment="1" applyProtection="1">
      <alignment horizontal="right" vertical="center" shrinkToFit="1"/>
    </xf>
    <xf numFmtId="179" fontId="4" fillId="2" borderId="90" xfId="14" applyNumberFormat="1" applyFont="1" applyFill="1" applyBorder="1" applyAlignment="1" applyProtection="1">
      <alignment horizontal="right" vertical="center" shrinkToFit="1"/>
    </xf>
    <xf numFmtId="179" fontId="4" fillId="2" borderId="89" xfId="14" applyNumberFormat="1" applyFont="1" applyFill="1" applyBorder="1" applyAlignment="1" applyProtection="1">
      <alignment horizontal="right" vertical="center" shrinkToFit="1"/>
    </xf>
    <xf numFmtId="0" fontId="4" fillId="2" borderId="19" xfId="13" applyFont="1" applyFill="1" applyBorder="1" applyProtection="1">
      <alignment vertical="center"/>
    </xf>
    <xf numFmtId="183" fontId="4" fillId="2" borderId="4" xfId="14" applyNumberFormat="1" applyFont="1" applyFill="1" applyBorder="1" applyAlignment="1" applyProtection="1">
      <alignment horizontal="right" vertical="center" shrinkToFit="1"/>
    </xf>
    <xf numFmtId="183" fontId="4" fillId="2" borderId="0" xfId="14" applyNumberFormat="1" applyFont="1" applyFill="1" applyBorder="1" applyAlignment="1" applyProtection="1">
      <alignment horizontal="right" vertical="center" shrinkToFit="1"/>
    </xf>
    <xf numFmtId="183" fontId="4" fillId="2" borderId="5" xfId="14" applyNumberFormat="1" applyFont="1" applyFill="1" applyBorder="1" applyAlignment="1" applyProtection="1">
      <alignment horizontal="right" vertical="center" shrinkToFit="1"/>
    </xf>
    <xf numFmtId="183" fontId="4" fillId="2" borderId="0" xfId="14" applyNumberFormat="1" applyFont="1" applyFill="1" applyAlignment="1" applyProtection="1">
      <alignment horizontal="right" vertical="center" shrinkToFit="1"/>
    </xf>
    <xf numFmtId="183" fontId="4" fillId="2" borderId="88" xfId="14" applyNumberFormat="1" applyFont="1" applyFill="1" applyBorder="1" applyAlignment="1" applyProtection="1">
      <alignment horizontal="right" vertical="center" shrinkToFit="1"/>
    </xf>
    <xf numFmtId="185" fontId="4" fillId="2" borderId="4" xfId="14" applyNumberFormat="1" applyFont="1" applyFill="1" applyBorder="1" applyAlignment="1" applyProtection="1">
      <alignment horizontal="right" vertical="center" shrinkToFit="1"/>
    </xf>
    <xf numFmtId="185" fontId="4" fillId="2" borderId="0" xfId="14" applyNumberFormat="1" applyFont="1" applyFill="1" applyBorder="1" applyAlignment="1" applyProtection="1">
      <alignment horizontal="right" vertical="center" shrinkToFit="1"/>
    </xf>
    <xf numFmtId="185" fontId="4" fillId="2" borderId="5" xfId="14" applyNumberFormat="1" applyFont="1" applyFill="1" applyBorder="1" applyAlignment="1" applyProtection="1">
      <alignment horizontal="right" vertical="center" shrinkToFit="1"/>
    </xf>
    <xf numFmtId="185" fontId="4" fillId="2" borderId="0" xfId="14" applyNumberFormat="1" applyFont="1" applyFill="1" applyAlignment="1" applyProtection="1">
      <alignment horizontal="right" vertical="center" shrinkToFit="1"/>
    </xf>
    <xf numFmtId="185" fontId="4" fillId="2" borderId="88" xfId="14" applyNumberFormat="1" applyFont="1" applyFill="1" applyBorder="1" applyAlignment="1" applyProtection="1">
      <alignment horizontal="right" vertical="center" shrinkToFit="1"/>
    </xf>
    <xf numFmtId="0" fontId="24" fillId="2" borderId="41" xfId="13" applyFont="1" applyFill="1" applyBorder="1" applyAlignment="1" applyProtection="1">
      <alignment horizontal="left" vertical="center"/>
    </xf>
    <xf numFmtId="0" fontId="4" fillId="2" borderId="7" xfId="13" applyFont="1" applyFill="1" applyBorder="1" applyAlignment="1" applyProtection="1">
      <alignment horizontal="left" vertical="center"/>
    </xf>
    <xf numFmtId="0" fontId="4" fillId="2" borderId="7" xfId="13" applyFont="1" applyFill="1" applyBorder="1" applyAlignment="1" applyProtection="1">
      <alignment horizontal="right" vertical="center" wrapText="1"/>
    </xf>
    <xf numFmtId="0" fontId="4" fillId="2" borderId="7" xfId="13" applyFont="1" applyFill="1" applyBorder="1" applyAlignment="1" applyProtection="1">
      <alignment horizontal="right" vertical="center"/>
    </xf>
    <xf numFmtId="0" fontId="4" fillId="2" borderId="8" xfId="13" applyFont="1" applyFill="1" applyBorder="1" applyAlignment="1" applyProtection="1">
      <alignment horizontal="right" vertical="center"/>
    </xf>
    <xf numFmtId="179" fontId="4" fillId="2" borderId="85" xfId="14" applyNumberFormat="1" applyFont="1" applyFill="1" applyBorder="1" applyAlignment="1" applyProtection="1">
      <alignment horizontal="right" vertical="center" shrinkToFit="1"/>
    </xf>
    <xf numFmtId="179" fontId="4" fillId="2" borderId="84" xfId="14" applyNumberFormat="1" applyFont="1" applyFill="1" applyBorder="1" applyAlignment="1" applyProtection="1">
      <alignment horizontal="right" vertical="center" shrinkToFit="1"/>
    </xf>
    <xf numFmtId="179" fontId="4" fillId="2" borderId="83" xfId="14" applyNumberFormat="1" applyFont="1" applyFill="1" applyBorder="1" applyAlignment="1" applyProtection="1">
      <alignment horizontal="right" vertical="center" shrinkToFit="1"/>
    </xf>
    <xf numFmtId="185" fontId="4" fillId="2" borderId="82" xfId="14" applyNumberFormat="1" applyFont="1" applyFill="1" applyBorder="1" applyAlignment="1" applyProtection="1">
      <alignment horizontal="right" vertical="center" shrinkToFit="1"/>
    </xf>
    <xf numFmtId="185" fontId="4" fillId="2" borderId="72" xfId="14" applyNumberFormat="1" applyFont="1" applyFill="1" applyBorder="1" applyAlignment="1" applyProtection="1">
      <alignment horizontal="right" vertical="center" shrinkToFit="1"/>
    </xf>
    <xf numFmtId="185" fontId="4" fillId="2" borderId="71" xfId="14" applyNumberFormat="1" applyFont="1" applyFill="1" applyBorder="1" applyAlignment="1" applyProtection="1">
      <alignment horizontal="right" vertical="center" shrinkToFit="1"/>
    </xf>
    <xf numFmtId="185" fontId="4" fillId="2" borderId="81" xfId="14" applyNumberFormat="1" applyFont="1" applyFill="1" applyBorder="1" applyAlignment="1" applyProtection="1">
      <alignment horizontal="right" vertical="center" shrinkToFit="1"/>
    </xf>
    <xf numFmtId="185" fontId="4" fillId="2" borderId="80" xfId="14" applyNumberFormat="1" applyFont="1" applyFill="1" applyBorder="1" applyAlignment="1" applyProtection="1">
      <alignment horizontal="right" vertical="center" shrinkToFit="1"/>
    </xf>
    <xf numFmtId="185" fontId="4" fillId="2" borderId="79" xfId="14" applyNumberFormat="1" applyFont="1" applyFill="1" applyBorder="1" applyAlignment="1" applyProtection="1">
      <alignment horizontal="right" vertical="center" shrinkToFit="1"/>
    </xf>
    <xf numFmtId="0" fontId="4" fillId="2" borderId="23" xfId="13" applyFont="1" applyFill="1" applyBorder="1" applyAlignment="1" applyProtection="1">
      <alignment horizontal="left" vertical="center" wrapText="1"/>
    </xf>
    <xf numFmtId="0" fontId="4" fillId="2" borderId="2" xfId="13" applyFont="1" applyFill="1" applyBorder="1" applyAlignment="1" applyProtection="1">
      <alignment horizontal="left" vertical="center" wrapText="1"/>
    </xf>
    <xf numFmtId="0" fontId="4" fillId="2" borderId="73" xfId="13" applyFont="1" applyFill="1" applyBorder="1" applyAlignment="1" applyProtection="1">
      <alignment horizontal="left" vertical="center" wrapText="1"/>
    </xf>
    <xf numFmtId="0" fontId="4" fillId="2" borderId="72" xfId="13" applyFont="1" applyFill="1" applyBorder="1" applyAlignment="1" applyProtection="1">
      <alignment horizontal="left" vertical="center" wrapText="1"/>
    </xf>
    <xf numFmtId="0" fontId="4" fillId="2" borderId="2" xfId="13" applyFont="1" applyFill="1" applyBorder="1" applyAlignment="1" applyProtection="1">
      <alignment horizontal="center" vertical="center"/>
    </xf>
    <xf numFmtId="0" fontId="4" fillId="2" borderId="3" xfId="13"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77" xfId="14" applyNumberFormat="1" applyFont="1" applyFill="1" applyBorder="1" applyAlignment="1" applyProtection="1">
      <alignment horizontal="right" vertical="center" shrinkToFit="1"/>
    </xf>
    <xf numFmtId="179" fontId="4" fillId="2" borderId="78" xfId="14" applyNumberFormat="1" applyFont="1" applyFill="1" applyBorder="1" applyAlignment="1" applyProtection="1">
      <alignment horizontal="right" vertical="center" shrinkToFit="1"/>
    </xf>
    <xf numFmtId="179" fontId="4" fillId="2" borderId="74" xfId="14" applyNumberFormat="1" applyFont="1" applyFill="1" applyBorder="1" applyAlignment="1" applyProtection="1">
      <alignment horizontal="right" vertical="center" shrinkToFit="1"/>
    </xf>
    <xf numFmtId="0" fontId="4" fillId="2" borderId="72" xfId="13" applyFont="1" applyFill="1" applyBorder="1" applyAlignment="1" applyProtection="1">
      <alignment horizontal="center" vertical="center"/>
    </xf>
    <xf numFmtId="0" fontId="4" fillId="2" borderId="71" xfId="13" applyFont="1" applyFill="1" applyBorder="1" applyAlignment="1" applyProtection="1">
      <alignment horizontal="center" vertical="center"/>
    </xf>
    <xf numFmtId="179" fontId="4" fillId="2" borderId="70"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66" xfId="14" applyNumberFormat="1" applyFont="1" applyFill="1" applyBorder="1" applyAlignment="1" applyProtection="1">
      <alignment horizontal="right" vertical="center" shrinkToFit="1"/>
    </xf>
    <xf numFmtId="0" fontId="4" fillId="2" borderId="73" xfId="13" applyFont="1" applyFill="1" applyBorder="1" applyProtection="1">
      <alignment vertical="center"/>
    </xf>
    <xf numFmtId="177" fontId="19" fillId="0" borderId="10" xfId="2" applyNumberFormat="1" applyFont="1" applyFill="1" applyBorder="1" applyAlignment="1">
      <alignment vertical="center"/>
    </xf>
    <xf numFmtId="177" fontId="19" fillId="0" borderId="9" xfId="2" applyNumberFormat="1" applyFont="1" applyFill="1" applyBorder="1" applyAlignment="1">
      <alignment vertical="center"/>
    </xf>
    <xf numFmtId="177" fontId="19"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8" fillId="2" borderId="10" xfId="3" applyNumberFormat="1" applyFont="1" applyFill="1" applyBorder="1" applyAlignment="1">
      <alignment horizontal="left" vertical="center" wrapText="1"/>
    </xf>
    <xf numFmtId="178" fontId="8" fillId="2" borderId="9" xfId="3" applyNumberFormat="1" applyFont="1" applyFill="1" applyBorder="1" applyAlignment="1">
      <alignment horizontal="left" vertical="center" wrapText="1"/>
    </xf>
    <xf numFmtId="178" fontId="8" fillId="2" borderId="11" xfId="3" applyNumberFormat="1" applyFont="1" applyFill="1" applyBorder="1" applyAlignment="1">
      <alignment horizontal="left" vertical="center" wrapText="1"/>
    </xf>
    <xf numFmtId="0" fontId="8" fillId="2" borderId="10" xfId="3" applyFont="1" applyFill="1" applyBorder="1" applyAlignment="1">
      <alignment horizontal="left" vertical="center"/>
    </xf>
    <xf numFmtId="0" fontId="8" fillId="2" borderId="9" xfId="3" applyFont="1" applyFill="1" applyBorder="1" applyAlignment="1">
      <alignment horizontal="left" vertical="center"/>
    </xf>
    <xf numFmtId="0" fontId="8" fillId="2" borderId="11" xfId="3" applyFont="1" applyFill="1" applyBorder="1" applyAlignment="1">
      <alignment horizontal="left" vertical="center"/>
    </xf>
    <xf numFmtId="177" fontId="19" fillId="0" borderId="25" xfId="4" applyNumberFormat="1" applyFont="1" applyBorder="1" applyAlignment="1">
      <alignment horizontal="center" vertical="center" wrapText="1"/>
    </xf>
    <xf numFmtId="177" fontId="19" fillId="0" borderId="42" xfId="4" applyNumberFormat="1" applyFont="1" applyBorder="1" applyAlignment="1">
      <alignment horizontal="center" vertical="center" wrapText="1"/>
    </xf>
    <xf numFmtId="177" fontId="19" fillId="0" borderId="10" xfId="4" applyNumberFormat="1" applyFont="1" applyBorder="1" applyAlignment="1">
      <alignment horizontal="center" vertical="center"/>
    </xf>
    <xf numFmtId="177" fontId="19" fillId="0" borderId="9" xfId="4" applyNumberFormat="1" applyFont="1" applyBorder="1" applyAlignment="1">
      <alignment horizontal="center" vertical="center"/>
    </xf>
    <xf numFmtId="177" fontId="19" fillId="0" borderId="11" xfId="4" applyNumberFormat="1" applyFont="1" applyBorder="1" applyAlignment="1">
      <alignment horizontal="center" vertical="center"/>
    </xf>
    <xf numFmtId="177" fontId="8" fillId="2" borderId="10" xfId="2" applyNumberFormat="1" applyFont="1" applyFill="1" applyBorder="1" applyAlignment="1">
      <alignment vertical="center" wrapText="1"/>
    </xf>
    <xf numFmtId="177" fontId="8" fillId="2" borderId="9" xfId="2" applyNumberFormat="1" applyFont="1" applyFill="1" applyBorder="1" applyAlignment="1">
      <alignment vertical="center" wrapText="1"/>
    </xf>
    <xf numFmtId="177" fontId="8" fillId="2" borderId="11" xfId="2" applyNumberFormat="1" applyFont="1" applyFill="1" applyBorder="1" applyAlignment="1">
      <alignment vertical="center" wrapText="1"/>
    </xf>
    <xf numFmtId="177" fontId="8" fillId="0" borderId="10" xfId="2" applyNumberFormat="1" applyFont="1" applyFill="1" applyBorder="1" applyAlignment="1">
      <alignment vertical="center" wrapText="1"/>
    </xf>
    <xf numFmtId="177" fontId="8" fillId="0" borderId="9" xfId="2" applyNumberFormat="1" applyFont="1" applyFill="1" applyBorder="1" applyAlignment="1">
      <alignment vertical="center" wrapText="1"/>
    </xf>
    <xf numFmtId="177" fontId="8" fillId="0" borderId="11" xfId="2" applyNumberFormat="1" applyFont="1" applyFill="1" applyBorder="1" applyAlignment="1">
      <alignment vertical="center" wrapText="1"/>
    </xf>
    <xf numFmtId="0" fontId="8" fillId="2" borderId="10" xfId="2" applyFont="1" applyFill="1" applyBorder="1" applyAlignment="1">
      <alignment vertical="center"/>
    </xf>
    <xf numFmtId="0" fontId="8" fillId="2" borderId="9" xfId="2" applyFont="1" applyFill="1" applyBorder="1" applyAlignment="1">
      <alignment vertical="center"/>
    </xf>
    <xf numFmtId="0" fontId="8" fillId="2" borderId="11" xfId="2" applyFont="1" applyFill="1" applyBorder="1" applyAlignment="1">
      <alignment vertical="center"/>
    </xf>
    <xf numFmtId="0" fontId="18" fillId="0" borderId="20" xfId="7" applyFont="1" applyFill="1" applyBorder="1" applyAlignment="1" applyProtection="1">
      <alignment horizontal="left" vertical="center" wrapText="1"/>
    </xf>
    <xf numFmtId="0" fontId="18" fillId="0" borderId="21" xfId="7" applyFont="1" applyFill="1" applyBorder="1" applyAlignment="1" applyProtection="1">
      <alignment horizontal="left" vertical="center" wrapText="1"/>
    </xf>
    <xf numFmtId="0" fontId="18" fillId="0" borderId="2" xfId="7" applyFont="1" applyFill="1" applyBorder="1" applyAlignment="1" applyProtection="1">
      <alignment horizontal="left" vertical="center"/>
    </xf>
    <xf numFmtId="0" fontId="18" fillId="0" borderId="24" xfId="7" applyFont="1" applyFill="1" applyBorder="1" applyAlignment="1" applyProtection="1">
      <alignment horizontal="left" vertical="center"/>
    </xf>
    <xf numFmtId="0" fontId="18" fillId="0" borderId="32" xfId="7" applyFont="1" applyFill="1" applyBorder="1" applyAlignment="1" applyProtection="1">
      <alignment horizontal="left" vertical="center"/>
    </xf>
    <xf numFmtId="0" fontId="18" fillId="0" borderId="33" xfId="7" applyFont="1" applyFill="1" applyBorder="1" applyAlignment="1" applyProtection="1">
      <alignment horizontal="left" vertical="center"/>
    </xf>
    <xf numFmtId="0" fontId="13" fillId="0" borderId="9" xfId="11" applyFont="1" applyFill="1" applyBorder="1" applyAlignment="1">
      <alignment horizontal="left" vertical="center" wrapText="1"/>
    </xf>
    <xf numFmtId="0" fontId="13" fillId="0" borderId="9" xfId="11" applyFont="1" applyBorder="1" applyAlignment="1">
      <alignment horizontal="left" vertical="center" wrapText="1"/>
    </xf>
    <xf numFmtId="0" fontId="13" fillId="0" borderId="27" xfId="11" applyFont="1" applyBorder="1" applyAlignment="1">
      <alignment horizontal="left" vertical="center" wrapText="1"/>
    </xf>
    <xf numFmtId="0" fontId="13" fillId="0" borderId="32" xfId="11" applyFont="1" applyFill="1" applyBorder="1" applyAlignment="1">
      <alignment horizontal="left" vertical="center" wrapText="1"/>
    </xf>
    <xf numFmtId="0" fontId="13" fillId="0" borderId="32" xfId="11" applyFont="1" applyBorder="1" applyAlignment="1">
      <alignment horizontal="left" vertical="center" wrapText="1"/>
    </xf>
    <xf numFmtId="0" fontId="13" fillId="0" borderId="33" xfId="11" applyFont="1" applyBorder="1" applyAlignment="1">
      <alignment horizontal="left" vertical="center" wrapText="1"/>
    </xf>
    <xf numFmtId="0" fontId="13" fillId="0" borderId="47" xfId="11" applyFont="1" applyFill="1" applyBorder="1" applyAlignment="1">
      <alignment horizontal="left" vertical="center" wrapText="1"/>
    </xf>
    <xf numFmtId="0" fontId="13" fillId="0" borderId="46" xfId="11" applyFont="1" applyFill="1" applyBorder="1" applyAlignment="1">
      <alignment horizontal="left" vertical="center" wrapText="1"/>
    </xf>
    <xf numFmtId="0" fontId="13" fillId="0" borderId="49" xfId="10" applyFont="1" applyFill="1" applyBorder="1" applyAlignment="1">
      <alignment vertical="center" wrapText="1"/>
    </xf>
    <xf numFmtId="0" fontId="13" fillId="0" borderId="48" xfId="10" applyFont="1" applyFill="1" applyBorder="1" applyAlignment="1">
      <alignment vertical="center" wrapText="1"/>
    </xf>
    <xf numFmtId="0" fontId="13" fillId="0" borderId="19" xfId="10" applyFont="1" applyFill="1" applyBorder="1" applyAlignment="1">
      <alignment vertical="center" wrapText="1"/>
    </xf>
    <xf numFmtId="0" fontId="13" fillId="0" borderId="5" xfId="10" applyFont="1" applyFill="1" applyBorder="1" applyAlignment="1">
      <alignment vertical="center" wrapText="1"/>
    </xf>
    <xf numFmtId="0" fontId="13" fillId="0" borderId="41" xfId="10" applyFont="1" applyFill="1" applyBorder="1" applyAlignment="1">
      <alignment vertical="center" wrapText="1"/>
    </xf>
    <xf numFmtId="0" fontId="13" fillId="0" borderId="8" xfId="10" applyFont="1" applyFill="1" applyBorder="1" applyAlignment="1">
      <alignment vertical="center" wrapText="1"/>
    </xf>
    <xf numFmtId="0" fontId="13" fillId="0" borderId="47" xfId="10" applyFont="1" applyFill="1" applyBorder="1" applyAlignment="1">
      <alignment vertical="center"/>
    </xf>
    <xf numFmtId="0" fontId="13" fillId="0" borderId="46" xfId="10" applyFont="1" applyFill="1" applyBorder="1" applyAlignment="1">
      <alignment vertical="center"/>
    </xf>
    <xf numFmtId="0" fontId="13" fillId="0" borderId="9" xfId="10" applyFont="1" applyFill="1" applyBorder="1" applyAlignment="1">
      <alignment vertical="center"/>
    </xf>
    <xf numFmtId="0" fontId="13" fillId="0" borderId="27" xfId="10" applyFont="1" applyFill="1" applyBorder="1" applyAlignment="1">
      <alignment vertical="center"/>
    </xf>
    <xf numFmtId="0" fontId="13" fillId="0" borderId="52" xfId="10" applyFont="1" applyFill="1" applyBorder="1" applyAlignment="1">
      <alignment vertical="center" wrapText="1"/>
    </xf>
    <xf numFmtId="0" fontId="13" fillId="0" borderId="11" xfId="10" applyFont="1" applyFill="1" applyBorder="1" applyAlignment="1">
      <alignment vertical="center" wrapText="1"/>
    </xf>
    <xf numFmtId="0" fontId="13" fillId="0" borderId="39" xfId="10" applyFont="1" applyFill="1" applyBorder="1" applyAlignment="1">
      <alignment vertical="center"/>
    </xf>
    <xf numFmtId="0" fontId="13" fillId="0" borderId="38" xfId="10" applyFont="1" applyFill="1" applyBorder="1" applyAlignment="1">
      <alignment vertical="center"/>
    </xf>
    <xf numFmtId="0" fontId="13" fillId="0" borderId="32" xfId="10" applyFont="1" applyFill="1" applyBorder="1" applyAlignment="1">
      <alignment vertical="center"/>
    </xf>
    <xf numFmtId="0" fontId="13" fillId="0" borderId="33" xfId="10" applyFont="1" applyFill="1" applyBorder="1" applyAlignment="1">
      <alignment vertical="center"/>
    </xf>
    <xf numFmtId="0" fontId="15" fillId="0" borderId="45" xfId="10" applyFont="1" applyBorder="1" applyAlignment="1">
      <alignment horizontal="center" vertical="center" wrapText="1"/>
    </xf>
    <xf numFmtId="0" fontId="15" fillId="0" borderId="44"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34" xfId="10" applyFont="1" applyBorder="1" applyAlignment="1">
      <alignment horizontal="center" vertical="center" wrapText="1"/>
    </xf>
    <xf numFmtId="0" fontId="15" fillId="0" borderId="51" xfId="10" applyFont="1" applyBorder="1">
      <alignment vertical="center"/>
    </xf>
    <xf numFmtId="0" fontId="15" fillId="0" borderId="47" xfId="10" applyFont="1" applyBorder="1">
      <alignment vertical="center"/>
    </xf>
    <xf numFmtId="0" fontId="15" fillId="0" borderId="50" xfId="10" applyFont="1" applyBorder="1">
      <alignment vertical="center"/>
    </xf>
    <xf numFmtId="0" fontId="15" fillId="0" borderId="31" xfId="10" applyFont="1" applyBorder="1">
      <alignment vertical="center"/>
    </xf>
    <xf numFmtId="0" fontId="15" fillId="0" borderId="32" xfId="10" applyFont="1" applyBorder="1">
      <alignment vertical="center"/>
    </xf>
    <xf numFmtId="0" fontId="15" fillId="0" borderId="38" xfId="10" applyFont="1" applyBorder="1">
      <alignment vertical="center"/>
    </xf>
    <xf numFmtId="0" fontId="13" fillId="0" borderId="49" xfId="9" applyFont="1" applyFill="1" applyBorder="1" applyAlignment="1">
      <alignment vertical="center" wrapText="1"/>
    </xf>
    <xf numFmtId="0" fontId="13" fillId="0" borderId="48" xfId="9" applyFont="1" applyFill="1" applyBorder="1" applyAlignment="1">
      <alignment vertical="center" wrapText="1"/>
    </xf>
    <xf numFmtId="0" fontId="13" fillId="0" borderId="19" xfId="9" applyFont="1" applyFill="1" applyBorder="1" applyAlignment="1">
      <alignment vertical="center" wrapText="1"/>
    </xf>
    <xf numFmtId="0" fontId="13" fillId="0" borderId="5" xfId="9" applyFont="1" applyFill="1" applyBorder="1" applyAlignment="1">
      <alignment vertical="center" wrapText="1"/>
    </xf>
    <xf numFmtId="0" fontId="13" fillId="0" borderId="41" xfId="9" applyFont="1" applyFill="1" applyBorder="1" applyAlignment="1">
      <alignment vertical="center" wrapText="1"/>
    </xf>
    <xf numFmtId="0" fontId="13" fillId="0" borderId="8" xfId="9" applyFont="1" applyFill="1" applyBorder="1" applyAlignment="1">
      <alignment vertical="center" wrapText="1"/>
    </xf>
    <xf numFmtId="0" fontId="13" fillId="0" borderId="47" xfId="9" applyFont="1" applyFill="1" applyBorder="1" applyAlignment="1">
      <alignment horizontal="left" vertical="center"/>
    </xf>
    <xf numFmtId="0" fontId="13" fillId="0" borderId="46" xfId="9" applyFont="1" applyFill="1" applyBorder="1" applyAlignment="1">
      <alignment horizontal="left" vertical="center"/>
    </xf>
    <xf numFmtId="0" fontId="13" fillId="0" borderId="9" xfId="9" applyFont="1" applyFill="1" applyBorder="1" applyAlignment="1">
      <alignment horizontal="left" vertical="center"/>
    </xf>
    <xf numFmtId="0" fontId="13" fillId="0" borderId="27" xfId="9" applyFont="1" applyFill="1" applyBorder="1" applyAlignment="1">
      <alignment horizontal="left" vertical="center"/>
    </xf>
    <xf numFmtId="0" fontId="13" fillId="0" borderId="10" xfId="9" applyFont="1" applyFill="1" applyBorder="1" applyAlignment="1">
      <alignment horizontal="center" vertical="center" shrinkToFit="1"/>
    </xf>
    <xf numFmtId="0" fontId="13" fillId="0" borderId="9" xfId="9" applyFont="1" applyFill="1" applyBorder="1" applyAlignment="1">
      <alignment horizontal="center" vertical="center" shrinkToFit="1"/>
    </xf>
    <xf numFmtId="0" fontId="13" fillId="0" borderId="27" xfId="9" applyFont="1" applyFill="1" applyBorder="1" applyAlignment="1">
      <alignment horizontal="center" vertical="center" shrinkToFit="1"/>
    </xf>
    <xf numFmtId="0" fontId="13" fillId="0" borderId="23" xfId="9" applyFont="1" applyFill="1" applyBorder="1" applyAlignment="1">
      <alignment vertical="center" wrapText="1"/>
    </xf>
    <xf numFmtId="0" fontId="13" fillId="0" borderId="3" xfId="9" applyFont="1" applyFill="1" applyBorder="1" applyAlignment="1">
      <alignment vertical="center" wrapText="1"/>
    </xf>
    <xf numFmtId="0" fontId="13" fillId="0" borderId="39" xfId="9" applyFont="1" applyFill="1" applyBorder="1" applyAlignment="1">
      <alignment vertical="center"/>
    </xf>
    <xf numFmtId="0" fontId="13" fillId="0" borderId="38" xfId="9" applyFont="1" applyFill="1" applyBorder="1" applyAlignment="1">
      <alignment vertical="center"/>
    </xf>
    <xf numFmtId="0" fontId="13" fillId="0" borderId="32" xfId="9" applyFont="1" applyFill="1" applyBorder="1" applyAlignment="1">
      <alignment horizontal="left" vertical="center"/>
    </xf>
    <xf numFmtId="0" fontId="13" fillId="0" borderId="33" xfId="9" applyFont="1" applyFill="1" applyBorder="1" applyAlignment="1">
      <alignment horizontal="left" vertical="center"/>
    </xf>
    <xf numFmtId="0" fontId="10" fillId="0" borderId="10" xfId="7" applyFont="1" applyFill="1" applyBorder="1" applyAlignment="1" applyProtection="1">
      <alignment horizontal="left" vertical="center" wrapText="1"/>
      <protection locked="0"/>
    </xf>
    <xf numFmtId="0" fontId="10" fillId="0" borderId="9" xfId="7" applyFont="1" applyFill="1" applyBorder="1" applyAlignment="1" applyProtection="1">
      <alignment horizontal="left" vertical="center" wrapText="1"/>
      <protection locked="0"/>
    </xf>
    <xf numFmtId="0" fontId="10" fillId="0" borderId="27" xfId="7" applyFont="1" applyFill="1" applyBorder="1" applyAlignment="1" applyProtection="1">
      <alignment horizontal="left" vertical="center" wrapText="1"/>
      <protection locked="0"/>
    </xf>
    <xf numFmtId="0" fontId="10" fillId="0" borderId="31" xfId="7" applyFont="1" applyFill="1" applyBorder="1" applyAlignment="1" applyProtection="1">
      <alignment horizontal="left" vertical="center" wrapText="1"/>
      <protection locked="0"/>
    </xf>
    <xf numFmtId="0" fontId="10" fillId="0" borderId="32" xfId="7" applyFont="1" applyFill="1" applyBorder="1" applyAlignment="1" applyProtection="1">
      <alignment horizontal="left" vertical="center" wrapText="1"/>
      <protection locked="0"/>
    </xf>
    <xf numFmtId="0" fontId="10" fillId="0" borderId="33" xfId="7" applyFont="1" applyFill="1" applyBorder="1" applyAlignment="1" applyProtection="1">
      <alignment horizontal="left" vertical="center" wrapText="1"/>
      <protection locked="0"/>
    </xf>
    <xf numFmtId="0" fontId="10" fillId="0" borderId="15" xfId="7" applyFont="1" applyFill="1" applyBorder="1" applyAlignment="1" applyProtection="1">
      <alignment horizontal="left" vertical="center"/>
    </xf>
    <xf numFmtId="0" fontId="10" fillId="0" borderId="16" xfId="7" applyFont="1" applyFill="1" applyBorder="1" applyAlignment="1" applyProtection="1">
      <alignment horizontal="left" vertical="center"/>
    </xf>
    <xf numFmtId="0" fontId="10" fillId="0" borderId="20" xfId="7" applyFont="1" applyFill="1" applyBorder="1" applyAlignment="1" applyProtection="1">
      <alignment horizontal="left" vertical="center" wrapText="1"/>
    </xf>
    <xf numFmtId="0" fontId="10" fillId="0" borderId="21" xfId="7" applyFont="1" applyFill="1" applyBorder="1" applyAlignment="1" applyProtection="1">
      <alignment horizontal="left" vertical="center" wrapText="1"/>
    </xf>
    <xf numFmtId="0" fontId="10" fillId="0" borderId="2" xfId="7" applyFont="1" applyFill="1" applyBorder="1" applyAlignment="1" applyProtection="1">
      <alignment horizontal="left" vertical="center"/>
    </xf>
    <xf numFmtId="0" fontId="10" fillId="0" borderId="24" xfId="7" applyFont="1" applyFill="1" applyBorder="1" applyAlignment="1" applyProtection="1">
      <alignment horizontal="left" vertical="center"/>
    </xf>
    <xf numFmtId="0" fontId="10" fillId="0" borderId="9" xfId="7" applyFont="1" applyFill="1" applyBorder="1" applyAlignment="1" applyProtection="1">
      <alignment horizontal="left" vertical="center"/>
    </xf>
    <xf numFmtId="0" fontId="10" fillId="0" borderId="27" xfId="7"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cellStyle name="標準 2 2" xfId="18"/>
    <cellStyle name="標準 2 3" xfId="20"/>
    <cellStyle name="標準 3" xfId="16"/>
    <cellStyle name="標準 4" xfId="8"/>
    <cellStyle name="標準 4_APAHO401600" xfId="7"/>
    <cellStyle name="標準 4_APAHO4019001" xfId="9"/>
    <cellStyle name="標準 4_ZJ08_022012_青森市_2010" xfId="10"/>
    <cellStyle name="標準 6" xfId="17"/>
    <cellStyle name="標準 6_APAHO401000" xfId="19"/>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85205</c:v>
                </c:pt>
                <c:pt idx="1">
                  <c:v>69469</c:v>
                </c:pt>
                <c:pt idx="2">
                  <c:v>67293</c:v>
                </c:pt>
                <c:pt idx="3">
                  <c:v>67343</c:v>
                </c:pt>
                <c:pt idx="4">
                  <c:v>73475</c:v>
                </c:pt>
              </c:numCache>
            </c:numRef>
          </c:val>
          <c:smooth val="0"/>
          <c:extLst xmlns:c16r2="http://schemas.microsoft.com/office/drawing/2015/06/chart">
            <c:ext xmlns:c16="http://schemas.microsoft.com/office/drawing/2014/chart" uri="{C3380CC4-5D6E-409C-BE32-E72D297353CC}">
              <c16:uniqueId val="{00000000-7A0E-43D3-826D-D3E2FD76A56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42293</c:v>
                </c:pt>
                <c:pt idx="1">
                  <c:v>68918</c:v>
                </c:pt>
                <c:pt idx="2">
                  <c:v>122871</c:v>
                </c:pt>
                <c:pt idx="3">
                  <c:v>42636</c:v>
                </c:pt>
                <c:pt idx="4">
                  <c:v>38951</c:v>
                </c:pt>
              </c:numCache>
            </c:numRef>
          </c:val>
          <c:smooth val="0"/>
          <c:extLst xmlns:c16r2="http://schemas.microsoft.com/office/drawing/2015/06/chart">
            <c:ext xmlns:c16="http://schemas.microsoft.com/office/drawing/2014/chart" uri="{C3380CC4-5D6E-409C-BE32-E72D297353CC}">
              <c16:uniqueId val="{00000001-7A0E-43D3-826D-D3E2FD76A565}"/>
            </c:ext>
          </c:extLst>
        </c:ser>
        <c:dLbls>
          <c:showLegendKey val="0"/>
          <c:showVal val="0"/>
          <c:showCatName val="0"/>
          <c:showSerName val="0"/>
          <c:showPercent val="0"/>
          <c:showBubbleSize val="0"/>
        </c:dLbls>
        <c:marker val="1"/>
        <c:smooth val="0"/>
        <c:axId val="412637512"/>
        <c:axId val="413366728"/>
      </c:lineChart>
      <c:catAx>
        <c:axId val="412637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3366728"/>
        <c:crosses val="autoZero"/>
        <c:auto val="1"/>
        <c:lblAlgn val="ctr"/>
        <c:lblOffset val="100"/>
        <c:tickLblSkip val="1"/>
        <c:tickMarkSkip val="1"/>
        <c:noMultiLvlLbl val="0"/>
      </c:catAx>
      <c:valAx>
        <c:axId val="4133667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637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1.85</c:v>
                </c:pt>
                <c:pt idx="1">
                  <c:v>2.27</c:v>
                </c:pt>
                <c:pt idx="2">
                  <c:v>2</c:v>
                </c:pt>
                <c:pt idx="3">
                  <c:v>3.96</c:v>
                </c:pt>
                <c:pt idx="4">
                  <c:v>3.78</c:v>
                </c:pt>
              </c:numCache>
            </c:numRef>
          </c:val>
          <c:extLst xmlns:c16r2="http://schemas.microsoft.com/office/drawing/2015/06/chart">
            <c:ext xmlns:c16="http://schemas.microsoft.com/office/drawing/2014/chart" uri="{C3380CC4-5D6E-409C-BE32-E72D297353CC}">
              <c16:uniqueId val="{00000000-141B-4A24-A518-9FD875018CD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77.19</c:v>
                </c:pt>
                <c:pt idx="1">
                  <c:v>83.8</c:v>
                </c:pt>
                <c:pt idx="2">
                  <c:v>87.13</c:v>
                </c:pt>
                <c:pt idx="3">
                  <c:v>81.94</c:v>
                </c:pt>
                <c:pt idx="4">
                  <c:v>81.81</c:v>
                </c:pt>
              </c:numCache>
            </c:numRef>
          </c:val>
          <c:extLst xmlns:c16r2="http://schemas.microsoft.com/office/drawing/2015/06/chart">
            <c:ext xmlns:c16="http://schemas.microsoft.com/office/drawing/2014/chart" uri="{C3380CC4-5D6E-409C-BE32-E72D297353CC}">
              <c16:uniqueId val="{00000001-141B-4A24-A518-9FD875018CDF}"/>
            </c:ext>
          </c:extLst>
        </c:ser>
        <c:dLbls>
          <c:showLegendKey val="0"/>
          <c:showVal val="0"/>
          <c:showCatName val="0"/>
          <c:showSerName val="0"/>
          <c:showPercent val="0"/>
          <c:showBubbleSize val="0"/>
        </c:dLbls>
        <c:gapWidth val="250"/>
        <c:overlap val="100"/>
        <c:axId val="109252520"/>
        <c:axId val="10980416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7.82</c:v>
                </c:pt>
                <c:pt idx="1">
                  <c:v>7.47</c:v>
                </c:pt>
                <c:pt idx="2">
                  <c:v>1.69</c:v>
                </c:pt>
                <c:pt idx="3">
                  <c:v>-2.74</c:v>
                </c:pt>
                <c:pt idx="4">
                  <c:v>-0.17</c:v>
                </c:pt>
              </c:numCache>
            </c:numRef>
          </c:val>
          <c:smooth val="0"/>
          <c:extLst xmlns:c16r2="http://schemas.microsoft.com/office/drawing/2015/06/chart">
            <c:ext xmlns:c16="http://schemas.microsoft.com/office/drawing/2014/chart" uri="{C3380CC4-5D6E-409C-BE32-E72D297353CC}">
              <c16:uniqueId val="{00000002-141B-4A24-A518-9FD875018CDF}"/>
            </c:ext>
          </c:extLst>
        </c:ser>
        <c:dLbls>
          <c:showLegendKey val="0"/>
          <c:showVal val="0"/>
          <c:showCatName val="0"/>
          <c:showSerName val="0"/>
          <c:showPercent val="0"/>
          <c:showBubbleSize val="0"/>
        </c:dLbls>
        <c:marker val="1"/>
        <c:smooth val="0"/>
        <c:axId val="109252520"/>
        <c:axId val="109804160"/>
      </c:lineChart>
      <c:catAx>
        <c:axId val="109252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804160"/>
        <c:crosses val="autoZero"/>
        <c:auto val="1"/>
        <c:lblAlgn val="ctr"/>
        <c:lblOffset val="100"/>
        <c:tickLblSkip val="1"/>
        <c:tickMarkSkip val="1"/>
        <c:noMultiLvlLbl val="0"/>
      </c:catAx>
      <c:valAx>
        <c:axId val="10980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52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D88-4643-9835-71C0276A108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D88-4643-9835-71C0276A1087}"/>
            </c:ext>
          </c:extLst>
        </c:ser>
        <c:ser>
          <c:idx val="2"/>
          <c:order val="2"/>
          <c:tx>
            <c:strRef>
              <c:f>[1]データシート!$A$29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0.02</c:v>
                </c:pt>
                <c:pt idx="2">
                  <c:v>#N/A</c:v>
                </c:pt>
                <c:pt idx="3">
                  <c:v>0.01</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4D88-4643-9835-71C0276A1087}"/>
            </c:ext>
          </c:extLst>
        </c:ser>
        <c:ser>
          <c:idx val="3"/>
          <c:order val="3"/>
          <c:tx>
            <c:strRef>
              <c:f>[1]データシート!$A$30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0.14000000000000001</c:v>
                </c:pt>
                <c:pt idx="2">
                  <c:v>#N/A</c:v>
                </c:pt>
                <c:pt idx="3">
                  <c:v>0.11</c:v>
                </c:pt>
                <c:pt idx="4">
                  <c:v>#N/A</c:v>
                </c:pt>
                <c:pt idx="5">
                  <c:v>7.0000000000000007E-2</c:v>
                </c:pt>
                <c:pt idx="6">
                  <c:v>#N/A</c:v>
                </c:pt>
                <c:pt idx="7">
                  <c:v>0.34</c:v>
                </c:pt>
                <c:pt idx="8">
                  <c:v>#N/A</c:v>
                </c:pt>
                <c:pt idx="9">
                  <c:v>0.05</c:v>
                </c:pt>
              </c:numCache>
            </c:numRef>
          </c:val>
          <c:extLst xmlns:c16r2="http://schemas.microsoft.com/office/drawing/2015/06/chart">
            <c:ext xmlns:c16="http://schemas.microsoft.com/office/drawing/2014/chart" uri="{C3380CC4-5D6E-409C-BE32-E72D297353CC}">
              <c16:uniqueId val="{00000003-4D88-4643-9835-71C0276A1087}"/>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4-4D88-4643-9835-71C0276A1087}"/>
            </c:ext>
          </c:extLst>
        </c:ser>
        <c:ser>
          <c:idx val="5"/>
          <c:order val="5"/>
          <c:tx>
            <c:strRef>
              <c:f>[1]データシート!$A$32</c:f>
              <c:strCache>
                <c:ptCount val="1"/>
                <c:pt idx="0">
                  <c:v>長原渡船運行特別会計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0.08</c:v>
                </c:pt>
                <c:pt idx="2">
                  <c:v>#N/A</c:v>
                </c:pt>
                <c:pt idx="3">
                  <c:v>0.08</c:v>
                </c:pt>
                <c:pt idx="4">
                  <c:v>#N/A</c:v>
                </c:pt>
                <c:pt idx="5">
                  <c:v>0.08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5-4D88-4643-9835-71C0276A1087}"/>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2.93</c:v>
                </c:pt>
                <c:pt idx="2">
                  <c:v>#N/A</c:v>
                </c:pt>
                <c:pt idx="3">
                  <c:v>2.8</c:v>
                </c:pt>
                <c:pt idx="4">
                  <c:v>#N/A</c:v>
                </c:pt>
                <c:pt idx="5">
                  <c:v>2.5499999999999998</c:v>
                </c:pt>
                <c:pt idx="6">
                  <c:v>#N/A</c:v>
                </c:pt>
                <c:pt idx="7">
                  <c:v>3.97</c:v>
                </c:pt>
                <c:pt idx="8">
                  <c:v>#N/A</c:v>
                </c:pt>
                <c:pt idx="9">
                  <c:v>0.57999999999999996</c:v>
                </c:pt>
              </c:numCache>
            </c:numRef>
          </c:val>
          <c:extLst xmlns:c16r2="http://schemas.microsoft.com/office/drawing/2015/06/chart">
            <c:ext xmlns:c16="http://schemas.microsoft.com/office/drawing/2014/chart" uri="{C3380CC4-5D6E-409C-BE32-E72D297353CC}">
              <c16:uniqueId val="{00000006-4D88-4643-9835-71C0276A1087}"/>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0.97</c:v>
                </c:pt>
                <c:pt idx="2">
                  <c:v>#N/A</c:v>
                </c:pt>
                <c:pt idx="3">
                  <c:v>0.73</c:v>
                </c:pt>
                <c:pt idx="4">
                  <c:v>#N/A</c:v>
                </c:pt>
                <c:pt idx="5">
                  <c:v>0.78</c:v>
                </c:pt>
                <c:pt idx="6">
                  <c:v>#N/A</c:v>
                </c:pt>
                <c:pt idx="7">
                  <c:v>1.39</c:v>
                </c:pt>
                <c:pt idx="8">
                  <c:v>#N/A</c:v>
                </c:pt>
                <c:pt idx="9">
                  <c:v>1.57</c:v>
                </c:pt>
              </c:numCache>
            </c:numRef>
          </c:val>
          <c:extLst xmlns:c16r2="http://schemas.microsoft.com/office/drawing/2015/06/chart">
            <c:ext xmlns:c16="http://schemas.microsoft.com/office/drawing/2014/chart" uri="{C3380CC4-5D6E-409C-BE32-E72D297353CC}">
              <c16:uniqueId val="{00000007-4D88-4643-9835-71C0276A1087}"/>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1.76</c:v>
                </c:pt>
                <c:pt idx="2">
                  <c:v>#N/A</c:v>
                </c:pt>
                <c:pt idx="3">
                  <c:v>2.1800000000000002</c:v>
                </c:pt>
                <c:pt idx="4">
                  <c:v>#N/A</c:v>
                </c:pt>
                <c:pt idx="5">
                  <c:v>1.91</c:v>
                </c:pt>
                <c:pt idx="6">
                  <c:v>#N/A</c:v>
                </c:pt>
                <c:pt idx="7">
                  <c:v>3.87</c:v>
                </c:pt>
                <c:pt idx="8">
                  <c:v>#N/A</c:v>
                </c:pt>
                <c:pt idx="9">
                  <c:v>3.7</c:v>
                </c:pt>
              </c:numCache>
            </c:numRef>
          </c:val>
          <c:extLst xmlns:c16r2="http://schemas.microsoft.com/office/drawing/2015/06/chart">
            <c:ext xmlns:c16="http://schemas.microsoft.com/office/drawing/2014/chart" uri="{C3380CC4-5D6E-409C-BE32-E72D297353CC}">
              <c16:uniqueId val="{00000008-4D88-4643-9835-71C0276A1087}"/>
            </c:ext>
          </c:extLst>
        </c:ser>
        <c:ser>
          <c:idx val="9"/>
          <c:order val="9"/>
          <c:tx>
            <c:strRef>
              <c:f>[1]データシート!$A$36</c:f>
              <c:strCache>
                <c:ptCount val="1"/>
                <c:pt idx="0">
                  <c:v>水道特別会計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13.85</c:v>
                </c:pt>
                <c:pt idx="2">
                  <c:v>#N/A</c:v>
                </c:pt>
                <c:pt idx="3">
                  <c:v>16.47</c:v>
                </c:pt>
                <c:pt idx="4">
                  <c:v>#N/A</c:v>
                </c:pt>
                <c:pt idx="5">
                  <c:v>18.829999999999998</c:v>
                </c:pt>
                <c:pt idx="6">
                  <c:v>#N/A</c:v>
                </c:pt>
                <c:pt idx="7">
                  <c:v>21.16</c:v>
                </c:pt>
                <c:pt idx="8">
                  <c:v>#N/A</c:v>
                </c:pt>
                <c:pt idx="9">
                  <c:v>22.6</c:v>
                </c:pt>
              </c:numCache>
            </c:numRef>
          </c:val>
          <c:extLst xmlns:c16r2="http://schemas.microsoft.com/office/drawing/2015/06/chart">
            <c:ext xmlns:c16="http://schemas.microsoft.com/office/drawing/2014/chart" uri="{C3380CC4-5D6E-409C-BE32-E72D297353CC}">
              <c16:uniqueId val="{00000009-4D88-4643-9835-71C0276A1087}"/>
            </c:ext>
          </c:extLst>
        </c:ser>
        <c:dLbls>
          <c:showLegendKey val="0"/>
          <c:showVal val="0"/>
          <c:showCatName val="0"/>
          <c:showSerName val="0"/>
          <c:showPercent val="0"/>
          <c:showBubbleSize val="0"/>
        </c:dLbls>
        <c:gapWidth val="150"/>
        <c:overlap val="100"/>
        <c:axId val="417977344"/>
        <c:axId val="417977736"/>
      </c:barChart>
      <c:catAx>
        <c:axId val="41797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977736"/>
        <c:crosses val="autoZero"/>
        <c:auto val="1"/>
        <c:lblAlgn val="ctr"/>
        <c:lblOffset val="100"/>
        <c:tickLblSkip val="1"/>
        <c:tickMarkSkip val="1"/>
        <c:noMultiLvlLbl val="0"/>
      </c:catAx>
      <c:valAx>
        <c:axId val="417977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977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449</c:v>
                </c:pt>
                <c:pt idx="5">
                  <c:v>406</c:v>
                </c:pt>
                <c:pt idx="8">
                  <c:v>397</c:v>
                </c:pt>
                <c:pt idx="11">
                  <c:v>418</c:v>
                </c:pt>
                <c:pt idx="14">
                  <c:v>424</c:v>
                </c:pt>
              </c:numCache>
            </c:numRef>
          </c:val>
          <c:extLst xmlns:c16r2="http://schemas.microsoft.com/office/drawing/2015/06/chart">
            <c:ext xmlns:c16="http://schemas.microsoft.com/office/drawing/2014/chart" uri="{C3380CC4-5D6E-409C-BE32-E72D297353CC}">
              <c16:uniqueId val="{00000000-FF60-43F7-88A0-D2FABE0566C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F60-43F7-88A0-D2FABE0566C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F60-43F7-88A0-D2FABE0566C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30</c:v>
                </c:pt>
                <c:pt idx="3">
                  <c:v>30</c:v>
                </c:pt>
                <c:pt idx="6">
                  <c:v>30</c:v>
                </c:pt>
                <c:pt idx="9">
                  <c:v>30</c:v>
                </c:pt>
                <c:pt idx="12">
                  <c:v>32</c:v>
                </c:pt>
              </c:numCache>
            </c:numRef>
          </c:val>
          <c:extLst xmlns:c16r2="http://schemas.microsoft.com/office/drawing/2015/06/chart">
            <c:ext xmlns:c16="http://schemas.microsoft.com/office/drawing/2014/chart" uri="{C3380CC4-5D6E-409C-BE32-E72D297353CC}">
              <c16:uniqueId val="{00000003-FF60-43F7-88A0-D2FABE0566C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191</c:v>
                </c:pt>
                <c:pt idx="3">
                  <c:v>196</c:v>
                </c:pt>
                <c:pt idx="6">
                  <c:v>198</c:v>
                </c:pt>
                <c:pt idx="9">
                  <c:v>202</c:v>
                </c:pt>
                <c:pt idx="12">
                  <c:v>206</c:v>
                </c:pt>
              </c:numCache>
            </c:numRef>
          </c:val>
          <c:extLst xmlns:c16r2="http://schemas.microsoft.com/office/drawing/2015/06/chart">
            <c:ext xmlns:c16="http://schemas.microsoft.com/office/drawing/2014/chart" uri="{C3380CC4-5D6E-409C-BE32-E72D297353CC}">
              <c16:uniqueId val="{00000004-FF60-43F7-88A0-D2FABE0566C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F60-43F7-88A0-D2FABE0566C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F60-43F7-88A0-D2FABE0566C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239</c:v>
                </c:pt>
                <c:pt idx="3">
                  <c:v>134</c:v>
                </c:pt>
                <c:pt idx="6">
                  <c:v>87</c:v>
                </c:pt>
                <c:pt idx="9">
                  <c:v>70</c:v>
                </c:pt>
                <c:pt idx="12">
                  <c:v>53</c:v>
                </c:pt>
              </c:numCache>
            </c:numRef>
          </c:val>
          <c:extLst xmlns:c16r2="http://schemas.microsoft.com/office/drawing/2015/06/chart">
            <c:ext xmlns:c16="http://schemas.microsoft.com/office/drawing/2014/chart" uri="{C3380CC4-5D6E-409C-BE32-E72D297353CC}">
              <c16:uniqueId val="{00000007-FF60-43F7-88A0-D2FABE0566C4}"/>
            </c:ext>
          </c:extLst>
        </c:ser>
        <c:dLbls>
          <c:showLegendKey val="0"/>
          <c:showVal val="0"/>
          <c:showCatName val="0"/>
          <c:showSerName val="0"/>
          <c:showPercent val="0"/>
          <c:showBubbleSize val="0"/>
        </c:dLbls>
        <c:gapWidth val="100"/>
        <c:overlap val="100"/>
        <c:axId val="417978520"/>
        <c:axId val="41797891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11</c:v>
                </c:pt>
                <c:pt idx="2">
                  <c:v>#N/A</c:v>
                </c:pt>
                <c:pt idx="3">
                  <c:v>#N/A</c:v>
                </c:pt>
                <c:pt idx="4">
                  <c:v>-46</c:v>
                </c:pt>
                <c:pt idx="5">
                  <c:v>#N/A</c:v>
                </c:pt>
                <c:pt idx="6">
                  <c:v>#N/A</c:v>
                </c:pt>
                <c:pt idx="7">
                  <c:v>-82</c:v>
                </c:pt>
                <c:pt idx="8">
                  <c:v>#N/A</c:v>
                </c:pt>
                <c:pt idx="9">
                  <c:v>#N/A</c:v>
                </c:pt>
                <c:pt idx="10">
                  <c:v>-116</c:v>
                </c:pt>
                <c:pt idx="11">
                  <c:v>#N/A</c:v>
                </c:pt>
                <c:pt idx="12">
                  <c:v>#N/A</c:v>
                </c:pt>
                <c:pt idx="13">
                  <c:v>-133</c:v>
                </c:pt>
                <c:pt idx="14">
                  <c:v>#N/A</c:v>
                </c:pt>
              </c:numCache>
            </c:numRef>
          </c:val>
          <c:smooth val="0"/>
          <c:extLst xmlns:c16r2="http://schemas.microsoft.com/office/drawing/2015/06/chart">
            <c:ext xmlns:c16="http://schemas.microsoft.com/office/drawing/2014/chart" uri="{C3380CC4-5D6E-409C-BE32-E72D297353CC}">
              <c16:uniqueId val="{00000008-FF60-43F7-88A0-D2FABE0566C4}"/>
            </c:ext>
          </c:extLst>
        </c:ser>
        <c:dLbls>
          <c:showLegendKey val="0"/>
          <c:showVal val="0"/>
          <c:showCatName val="0"/>
          <c:showSerName val="0"/>
          <c:showPercent val="0"/>
          <c:showBubbleSize val="0"/>
        </c:dLbls>
        <c:marker val="1"/>
        <c:smooth val="0"/>
        <c:axId val="417978520"/>
        <c:axId val="417978912"/>
      </c:lineChart>
      <c:catAx>
        <c:axId val="41797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978912"/>
        <c:crosses val="autoZero"/>
        <c:auto val="1"/>
        <c:lblAlgn val="ctr"/>
        <c:lblOffset val="100"/>
        <c:tickLblSkip val="1"/>
        <c:tickMarkSkip val="1"/>
        <c:noMultiLvlLbl val="0"/>
      </c:catAx>
      <c:valAx>
        <c:axId val="41797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978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4818</c:v>
                </c:pt>
                <c:pt idx="5">
                  <c:v>4844</c:v>
                </c:pt>
                <c:pt idx="8">
                  <c:v>4884</c:v>
                </c:pt>
                <c:pt idx="11">
                  <c:v>4845</c:v>
                </c:pt>
                <c:pt idx="14">
                  <c:v>4775</c:v>
                </c:pt>
              </c:numCache>
            </c:numRef>
          </c:val>
          <c:extLst xmlns:c16r2="http://schemas.microsoft.com/office/drawing/2015/06/chart">
            <c:ext xmlns:c16="http://schemas.microsoft.com/office/drawing/2014/chart" uri="{C3380CC4-5D6E-409C-BE32-E72D297353CC}">
              <c16:uniqueId val="{00000000-176A-47BE-91F4-7EEDA6866AF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92</c:v>
                </c:pt>
                <c:pt idx="5">
                  <c:v>60</c:v>
                </c:pt>
                <c:pt idx="8">
                  <c:v>48</c:v>
                </c:pt>
                <c:pt idx="11">
                  <c:v>35</c:v>
                </c:pt>
                <c:pt idx="14">
                  <c:v>22</c:v>
                </c:pt>
              </c:numCache>
            </c:numRef>
          </c:val>
          <c:extLst xmlns:c16r2="http://schemas.microsoft.com/office/drawing/2015/06/chart">
            <c:ext xmlns:c16="http://schemas.microsoft.com/office/drawing/2014/chart" uri="{C3380CC4-5D6E-409C-BE32-E72D297353CC}">
              <c16:uniqueId val="{00000001-176A-47BE-91F4-7EEDA6866AF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5628</c:v>
                </c:pt>
                <c:pt idx="5">
                  <c:v>5204</c:v>
                </c:pt>
                <c:pt idx="8">
                  <c:v>4876</c:v>
                </c:pt>
                <c:pt idx="11">
                  <c:v>4761</c:v>
                </c:pt>
                <c:pt idx="14">
                  <c:v>4836</c:v>
                </c:pt>
              </c:numCache>
            </c:numRef>
          </c:val>
          <c:extLst xmlns:c16r2="http://schemas.microsoft.com/office/drawing/2015/06/chart">
            <c:ext xmlns:c16="http://schemas.microsoft.com/office/drawing/2014/chart" uri="{C3380CC4-5D6E-409C-BE32-E72D297353CC}">
              <c16:uniqueId val="{00000002-176A-47BE-91F4-7EEDA6866AF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76A-47BE-91F4-7EEDA6866AF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76A-47BE-91F4-7EEDA6866AF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76A-47BE-91F4-7EEDA6866AF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341</c:v>
                </c:pt>
                <c:pt idx="3">
                  <c:v>284</c:v>
                </c:pt>
                <c:pt idx="6">
                  <c:v>303</c:v>
                </c:pt>
                <c:pt idx="9">
                  <c:v>259</c:v>
                </c:pt>
                <c:pt idx="12">
                  <c:v>228</c:v>
                </c:pt>
              </c:numCache>
            </c:numRef>
          </c:val>
          <c:extLst xmlns:c16r2="http://schemas.microsoft.com/office/drawing/2015/06/chart">
            <c:ext xmlns:c16="http://schemas.microsoft.com/office/drawing/2014/chart" uri="{C3380CC4-5D6E-409C-BE32-E72D297353CC}">
              <c16:uniqueId val="{00000006-176A-47BE-91F4-7EEDA6866AF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366</c:v>
                </c:pt>
                <c:pt idx="3">
                  <c:v>341</c:v>
                </c:pt>
                <c:pt idx="6">
                  <c:v>317</c:v>
                </c:pt>
                <c:pt idx="9">
                  <c:v>289</c:v>
                </c:pt>
                <c:pt idx="12">
                  <c:v>261</c:v>
                </c:pt>
              </c:numCache>
            </c:numRef>
          </c:val>
          <c:extLst xmlns:c16r2="http://schemas.microsoft.com/office/drawing/2015/06/chart">
            <c:ext xmlns:c16="http://schemas.microsoft.com/office/drawing/2014/chart" uri="{C3380CC4-5D6E-409C-BE32-E72D297353CC}">
              <c16:uniqueId val="{00000007-176A-47BE-91F4-7EEDA6866AF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3297</c:v>
                </c:pt>
                <c:pt idx="3">
                  <c:v>3262</c:v>
                </c:pt>
                <c:pt idx="6">
                  <c:v>3188</c:v>
                </c:pt>
                <c:pt idx="9">
                  <c:v>3174</c:v>
                </c:pt>
                <c:pt idx="12">
                  <c:v>3164</c:v>
                </c:pt>
              </c:numCache>
            </c:numRef>
          </c:val>
          <c:extLst xmlns:c16r2="http://schemas.microsoft.com/office/drawing/2015/06/chart">
            <c:ext xmlns:c16="http://schemas.microsoft.com/office/drawing/2014/chart" uri="{C3380CC4-5D6E-409C-BE32-E72D297353CC}">
              <c16:uniqueId val="{00000008-176A-47BE-91F4-7EEDA6866AF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76A-47BE-91F4-7EEDA6866AF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389</c:v>
                </c:pt>
                <c:pt idx="3">
                  <c:v>261</c:v>
                </c:pt>
                <c:pt idx="6">
                  <c:v>878</c:v>
                </c:pt>
                <c:pt idx="9">
                  <c:v>811</c:v>
                </c:pt>
                <c:pt idx="12">
                  <c:v>981</c:v>
                </c:pt>
              </c:numCache>
            </c:numRef>
          </c:val>
          <c:extLst xmlns:c16r2="http://schemas.microsoft.com/office/drawing/2015/06/chart">
            <c:ext xmlns:c16="http://schemas.microsoft.com/office/drawing/2014/chart" uri="{C3380CC4-5D6E-409C-BE32-E72D297353CC}">
              <c16:uniqueId val="{0000000A-176A-47BE-91F4-7EEDA6866AF9}"/>
            </c:ext>
          </c:extLst>
        </c:ser>
        <c:dLbls>
          <c:showLegendKey val="0"/>
          <c:showVal val="0"/>
          <c:showCatName val="0"/>
          <c:showSerName val="0"/>
          <c:showPercent val="0"/>
          <c:showBubbleSize val="0"/>
        </c:dLbls>
        <c:gapWidth val="100"/>
        <c:overlap val="100"/>
        <c:axId val="438052424"/>
        <c:axId val="4380528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76A-47BE-91F4-7EEDA6866AF9}"/>
            </c:ext>
          </c:extLst>
        </c:ser>
        <c:dLbls>
          <c:showLegendKey val="0"/>
          <c:showVal val="0"/>
          <c:showCatName val="0"/>
          <c:showSerName val="0"/>
          <c:showPercent val="0"/>
          <c:showBubbleSize val="0"/>
        </c:dLbls>
        <c:marker val="1"/>
        <c:smooth val="0"/>
        <c:axId val="438052424"/>
        <c:axId val="438052816"/>
      </c:lineChart>
      <c:catAx>
        <c:axId val="438052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8052816"/>
        <c:crosses val="autoZero"/>
        <c:auto val="1"/>
        <c:lblAlgn val="ctr"/>
        <c:lblOffset val="100"/>
        <c:tickLblSkip val="1"/>
        <c:tickMarkSkip val="1"/>
        <c:noMultiLvlLbl val="0"/>
      </c:catAx>
      <c:valAx>
        <c:axId val="43805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052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[2]データシート!$A$72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[2]データシート!$B$71:$D$71</c:f>
              <c:strCache>
                <c:ptCount val="3"/>
                <c:pt idx="0">
                  <c:v>H28</c:v>
                </c:pt>
                <c:pt idx="1">
                  <c:v>H29</c:v>
                </c:pt>
                <c:pt idx="2">
                  <c:v>H30</c:v>
                </c:pt>
              </c:strCache>
            </c:strRef>
          </c:cat>
          <c:val>
            <c:numRef>
              <c:f>[2]データシート!$B$72:$D$72</c:f>
              <c:numCache>
                <c:formatCode>General</c:formatCode>
                <c:ptCount val="3"/>
                <c:pt idx="0">
                  <c:v>3094</c:v>
                </c:pt>
                <c:pt idx="1">
                  <c:v>2926</c:v>
                </c:pt>
                <c:pt idx="2">
                  <c:v>2926</c:v>
                </c:pt>
              </c:numCache>
            </c:numRef>
          </c:val>
          <c:extLst xmlns:c16r2="http://schemas.microsoft.com/office/drawing/2015/06/chart">
            <c:ext xmlns:c16="http://schemas.microsoft.com/office/drawing/2014/chart" uri="{C3380CC4-5D6E-409C-BE32-E72D297353CC}">
              <c16:uniqueId val="{00000000-564B-4EC3-9058-610DE588BA3B}"/>
            </c:ext>
          </c:extLst>
        </c:ser>
        <c:ser>
          <c:idx val="0"/>
          <c:order val="1"/>
          <c:tx>
            <c:strRef>
              <c:f>[2]データシート!$A$73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[2]データシート!$B$71:$D$71</c:f>
              <c:strCache>
                <c:ptCount val="3"/>
                <c:pt idx="0">
                  <c:v>H28</c:v>
                </c:pt>
                <c:pt idx="1">
                  <c:v>H29</c:v>
                </c:pt>
                <c:pt idx="2">
                  <c:v>H30</c:v>
                </c:pt>
              </c:strCache>
            </c:strRef>
          </c:cat>
          <c:val>
            <c:numRef>
              <c:f>[2]データシート!$B$73:$D$73</c:f>
              <c:numCache>
                <c:formatCode>General</c:formatCode>
                <c:ptCount val="3"/>
                <c:pt idx="0">
                  <c:v>110</c:v>
                </c:pt>
                <c:pt idx="1">
                  <c:v>110</c:v>
                </c:pt>
                <c:pt idx="2">
                  <c:v>110</c:v>
                </c:pt>
              </c:numCache>
            </c:numRef>
          </c:val>
          <c:extLst xmlns:c16r2="http://schemas.microsoft.com/office/drawing/2015/06/chart">
            <c:ext xmlns:c16="http://schemas.microsoft.com/office/drawing/2014/chart" uri="{C3380CC4-5D6E-409C-BE32-E72D297353CC}">
              <c16:uniqueId val="{00000001-564B-4EC3-9058-610DE588BA3B}"/>
            </c:ext>
          </c:extLst>
        </c:ser>
        <c:ser>
          <c:idx val="1"/>
          <c:order val="2"/>
          <c:tx>
            <c:strRef>
              <c:f>[2]データシート!$A$74</c:f>
              <c:strCache>
                <c:ptCount val="1"/>
                <c:pt idx="0">
                  <c:v>その他特定目的基金</c:v>
                </c:pt>
              </c:strCache>
            </c:strRef>
          </c:tx>
          <c:spPr>
            <a:solidFill>
              <a:srgbClr val="2E75B6"/>
            </a:solidFill>
            <a:ln>
              <a:noFill/>
            </a:ln>
          </c:spPr>
          <c:invertIfNegative val="0"/>
          <c:cat>
            <c:strRef>
              <c:f>[2]データシート!$B$71:$D$71</c:f>
              <c:strCache>
                <c:ptCount val="3"/>
                <c:pt idx="0">
                  <c:v>H28</c:v>
                </c:pt>
                <c:pt idx="1">
                  <c:v>H29</c:v>
                </c:pt>
                <c:pt idx="2">
                  <c:v>H30</c:v>
                </c:pt>
              </c:strCache>
            </c:strRef>
          </c:cat>
          <c:val>
            <c:numRef>
              <c:f>[2]データシート!$B$74:$D$74</c:f>
              <c:numCache>
                <c:formatCode>General</c:formatCode>
                <c:ptCount val="3"/>
                <c:pt idx="0">
                  <c:v>1624</c:v>
                </c:pt>
                <c:pt idx="1">
                  <c:v>1675</c:v>
                </c:pt>
                <c:pt idx="2">
                  <c:v>1745</c:v>
                </c:pt>
              </c:numCache>
            </c:numRef>
          </c:val>
          <c:extLst xmlns:c16r2="http://schemas.microsoft.com/office/drawing/2015/06/chart">
            <c:ext xmlns:c16="http://schemas.microsoft.com/office/drawing/2014/chart" uri="{C3380CC4-5D6E-409C-BE32-E72D297353CC}">
              <c16:uniqueId val="{00000002-564B-4EC3-9058-610DE588BA3B}"/>
            </c:ext>
          </c:extLst>
        </c:ser>
        <c:dLbls>
          <c:showLegendKey val="0"/>
          <c:showVal val="0"/>
          <c:showCatName val="0"/>
          <c:showSerName val="0"/>
          <c:showPercent val="0"/>
          <c:showBubbleSize val="0"/>
        </c:dLbls>
        <c:gapWidth val="120"/>
        <c:overlap val="100"/>
        <c:axId val="438054384"/>
        <c:axId val="438054776"/>
      </c:barChart>
      <c:catAx>
        <c:axId val="43805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8054776"/>
        <c:crosses val="autoZero"/>
        <c:auto val="1"/>
        <c:lblAlgn val="ctr"/>
        <c:lblOffset val="100"/>
        <c:tickLblSkip val="1"/>
        <c:tickMarkSkip val="1"/>
        <c:noMultiLvlLbl val="0"/>
      </c:catAx>
      <c:valAx>
        <c:axId val="438054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805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066-4DE8-BFD5-1930E17569C0}"/>
                </c:ext>
                <c:ext xmlns:c15="http://schemas.microsoft.com/office/drawing/2012/chart" uri="{CE6537A1-D6FC-4f65-9D91-7224C49458BB}">
                  <c15:dlblFieldTable>
                    <c15:dlblFTEntry>
                      <c15:txfldGUID>{3A9BEF7E-AF3F-4965-9793-4C01C94CA6CD}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066-4DE8-BFD5-1930E17569C0}"/>
                </c:ext>
                <c:ext xmlns:c15="http://schemas.microsoft.com/office/drawing/2012/chart" uri="{CE6537A1-D6FC-4f65-9D91-7224C49458BB}">
                  <c15:dlblFieldTable>
                    <c15:dlblFTEntry>
                      <c15:txfldGUID>{69C2E555-F978-49C2-B146-47217AB0D007}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066-4DE8-BFD5-1930E17569C0}"/>
                </c:ext>
                <c:ext xmlns:c15="http://schemas.microsoft.com/office/drawing/2012/chart" uri="{CE6537A1-D6FC-4f65-9D91-7224C49458BB}">
                  <c15:dlblFieldTable>
                    <c15:dlblFTEntry>
                      <c15:txfldGUID>{FECC2365-FEA6-44C1-B661-7E0D13A78E3E}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066-4DE8-BFD5-1930E17569C0}"/>
                </c:ext>
                <c:ext xmlns:c15="http://schemas.microsoft.com/office/drawing/2012/chart" uri="{CE6537A1-D6FC-4f65-9D91-7224C49458BB}">
                  <c15:dlblFieldTable>
                    <c15:dlblFTEntry>
                      <c15:txfldGUID>{63A32613-E7B6-467B-9FCA-2B85BC044BA2}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066-4DE8-BFD5-1930E17569C0}"/>
                </c:ext>
                <c:ext xmlns:c15="http://schemas.microsoft.com/office/drawing/2012/chart" uri="{CE6537A1-D6FC-4f65-9D91-7224C49458BB}">
                  <c15:dlblFieldTable>
                    <c15:dlblFTEntry>
                      <c15:txfldGUID>{5907F872-4262-408B-87C9-3906FD092EBD}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066-4DE8-BFD5-1930E17569C0}"/>
                </c:ext>
                <c:ext xmlns:c15="http://schemas.microsoft.com/office/drawing/2012/chart" uri="{CE6537A1-D6FC-4f65-9D91-7224C49458BB}">
                  <c15:dlblFieldTable>
                    <c15:dlblFTEntry>
                      <c15:txfldGUID>{25C7552F-0772-49F3-944E-52808C7FA182}</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066-4DE8-BFD5-1930E17569C0}"/>
                </c:ext>
                <c:ext xmlns:c15="http://schemas.microsoft.com/office/drawing/2012/chart" uri="{CE6537A1-D6FC-4f65-9D91-7224C49458BB}">
                  <c15:dlblFieldTable>
                    <c15:dlblFTEntry>
                      <c15:txfldGUID>{7A081585-DF26-4114-AC06-E59188D282E7}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066-4DE8-BFD5-1930E17569C0}"/>
                </c:ext>
                <c:ext xmlns:c15="http://schemas.microsoft.com/office/drawing/2012/chart" uri="{CE6537A1-D6FC-4f65-9D91-7224C49458BB}">
                  <c15:dlblFieldTable>
                    <c15:dlblFTEntry>
                      <c15:txfldGUID>{8BC44384-089F-4381-82A4-4A4140114DDC}</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066-4DE8-BFD5-1930E17569C0}"/>
                </c:ext>
                <c:ext xmlns:c15="http://schemas.microsoft.com/office/drawing/2012/chart" uri="{CE6537A1-D6FC-4f65-9D91-7224C49458BB}">
                  <c15:dlblFieldTable>
                    <c15:dlblFTEntry>
                      <c15:txfldGUID>{7F432338-CAFD-4D27-9542-C22FF51426C6}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60.1</c:v>
                </c:pt>
                <c:pt idx="16">
                  <c:v>55.2</c:v>
                </c:pt>
                <c:pt idx="24">
                  <c:v>56.4</c:v>
                </c:pt>
                <c:pt idx="32">
                  <c:v>58.1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066-4DE8-BFD5-1930E17569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066-4DE8-BFD5-1930E17569C0}"/>
                </c:ext>
                <c:ext xmlns:c15="http://schemas.microsoft.com/office/drawing/2012/chart" uri="{CE6537A1-D6FC-4f65-9D91-7224C49458BB}">
                  <c15:dlblFieldTable>
                    <c15:dlblFTEntry>
                      <c15:txfldGUID>{78A6D6C8-29CD-4C83-981F-FB4F3A7907E1}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066-4DE8-BFD5-1930E17569C0}"/>
                </c:ext>
                <c:ext xmlns:c15="http://schemas.microsoft.com/office/drawing/2012/chart" uri="{CE6537A1-D6FC-4f65-9D91-7224C49458BB}">
                  <c15:dlblFieldTable>
                    <c15:dlblFTEntry>
                      <c15:txfldGUID>{CB142F73-9003-4D81-A97A-7C3C2F5C3D09}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066-4DE8-BFD5-1930E17569C0}"/>
                </c:ext>
                <c:ext xmlns:c15="http://schemas.microsoft.com/office/drawing/2012/chart" uri="{CE6537A1-D6FC-4f65-9D91-7224C49458BB}">
                  <c15:dlblFieldTable>
                    <c15:dlblFTEntry>
                      <c15:txfldGUID>{B54C9AC4-766F-44BC-94F6-739CDEF3CD30}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066-4DE8-BFD5-1930E17569C0}"/>
                </c:ext>
                <c:ext xmlns:c15="http://schemas.microsoft.com/office/drawing/2012/chart" uri="{CE6537A1-D6FC-4f65-9D91-7224C49458BB}">
                  <c15:dlblFieldTable>
                    <c15:dlblFTEntry>
                      <c15:txfldGUID>{103DE0D8-3EC5-4E85-9D96-175893F70979}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066-4DE8-BFD5-1930E17569C0}"/>
                </c:ext>
                <c:ext xmlns:c15="http://schemas.microsoft.com/office/drawing/2012/chart" uri="{CE6537A1-D6FC-4f65-9D91-7224C49458BB}">
                  <c15:dlblFieldTable>
                    <c15:dlblFTEntry>
                      <c15:txfldGUID>{54953E00-A16B-4C9F-9A05-C449667B64C2}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066-4DE8-BFD5-1930E17569C0}"/>
                </c:ext>
                <c:ext xmlns:c15="http://schemas.microsoft.com/office/drawing/2012/chart" uri="{CE6537A1-D6FC-4f65-9D91-7224C49458BB}">
                  <c15:dlblFieldTable>
                    <c15:dlblFTEntry>
                      <c15:txfldGUID>{841670D0-C43C-4EF9-83C1-184534538321}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066-4DE8-BFD5-1930E17569C0}"/>
                </c:ext>
                <c:ext xmlns:c15="http://schemas.microsoft.com/office/drawing/2012/chart" uri="{CE6537A1-D6FC-4f65-9D91-7224C49458BB}">
                  <c15:dlblFieldTable>
                    <c15:dlblFTEntry>
                      <c15:txfldGUID>{E17F56E3-C95A-462C-9825-45578BDDA205}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066-4DE8-BFD5-1930E17569C0}"/>
                </c:ext>
                <c:ext xmlns:c15="http://schemas.microsoft.com/office/drawing/2012/chart" uri="{CE6537A1-D6FC-4f65-9D91-7224C49458BB}">
                  <c15:dlblFieldTable>
                    <c15:dlblFTEntry>
                      <c15:txfldGUID>{3FDAB85D-44EE-4CFE-96E9-DF7B017AE02B}</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066-4DE8-BFD5-1930E17569C0}"/>
                </c:ext>
                <c:ext xmlns:c15="http://schemas.microsoft.com/office/drawing/2012/chart" uri="{CE6537A1-D6FC-4f65-9D91-7224C49458BB}">
                  <c15:dlblFieldTable>
                    <c15:dlblFTEntry>
                      <c15:txfldGUID>{846424B0-36DD-47DF-8179-618328ACCF21}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4066-4DE8-BFD5-1930E17569C0}"/>
            </c:ext>
          </c:extLst>
        </c:ser>
        <c:dLbls>
          <c:showLegendKey val="0"/>
          <c:showVal val="1"/>
          <c:showCatName val="0"/>
          <c:showSerName val="0"/>
          <c:showPercent val="0"/>
          <c:showBubbleSize val="0"/>
        </c:dLbls>
        <c:axId val="442174408"/>
        <c:axId val="442174800"/>
      </c:scatterChart>
      <c:valAx>
        <c:axId val="442174408"/>
        <c:scaling>
          <c:orientation val="minMax"/>
          <c:max val="60.2"/>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174800"/>
        <c:crosses val="autoZero"/>
        <c:crossBetween val="midCat"/>
      </c:valAx>
      <c:valAx>
        <c:axId val="44217480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2174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B26-4073-9517-86B10FC7F953}"/>
                </c:ext>
                <c:ext xmlns:c15="http://schemas.microsoft.com/office/drawing/2012/chart" uri="{CE6537A1-D6FC-4f65-9D91-7224C49458BB}">
                  <c15:dlblFieldTable>
                    <c15:dlblFTEntry>
                      <c15:txfldGUID>{26C6E7F7-2AD0-4745-8BBB-B3F3BB73C3EF}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B26-4073-9517-86B10FC7F953}"/>
                </c:ext>
                <c:ext xmlns:c15="http://schemas.microsoft.com/office/drawing/2012/chart" uri="{CE6537A1-D6FC-4f65-9D91-7224C49458BB}">
                  <c15:dlblFieldTable>
                    <c15:dlblFTEntry>
                      <c15:txfldGUID>{F58A76C4-8744-496C-B868-0E4AD1E8775D}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B26-4073-9517-86B10FC7F953}"/>
                </c:ext>
                <c:ext xmlns:c15="http://schemas.microsoft.com/office/drawing/2012/chart" uri="{CE6537A1-D6FC-4f65-9D91-7224C49458BB}">
                  <c15:dlblFieldTable>
                    <c15:dlblFTEntry>
                      <c15:txfldGUID>{79820FE9-2EDC-4970-996A-175042306622}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B26-4073-9517-86B10FC7F953}"/>
                </c:ext>
                <c:ext xmlns:c15="http://schemas.microsoft.com/office/drawing/2012/chart" uri="{CE6537A1-D6FC-4f65-9D91-7224C49458BB}">
                  <c15:dlblFieldTable>
                    <c15:dlblFTEntry>
                      <c15:txfldGUID>{239D6993-77E0-4161-A94B-E52B9317F290}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B26-4073-9517-86B10FC7F953}"/>
                </c:ext>
                <c:ext xmlns:c15="http://schemas.microsoft.com/office/drawing/2012/chart" uri="{CE6537A1-D6FC-4f65-9D91-7224C49458BB}">
                  <c15:dlblFieldTable>
                    <c15:dlblFTEntry>
                      <c15:txfldGUID>{37D1D1F2-4BEA-4005-A9BF-BC21458775A6}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B26-4073-9517-86B10FC7F953}"/>
                </c:ext>
                <c:ext xmlns:c15="http://schemas.microsoft.com/office/drawing/2012/chart" uri="{CE6537A1-D6FC-4f65-9D91-7224C49458BB}">
                  <c15:dlblFieldTable>
                    <c15:dlblFTEntry>
                      <c15:txfldGUID>{C5DD8159-EEC0-4F7E-8CEF-F0E0AA99422A}</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B26-4073-9517-86B10FC7F953}"/>
                </c:ext>
                <c:ext xmlns:c15="http://schemas.microsoft.com/office/drawing/2012/chart" uri="{CE6537A1-D6FC-4f65-9D91-7224C49458BB}">
                  <c15:dlblFieldTable>
                    <c15:dlblFTEntry>
                      <c15:txfldGUID>{EA42B050-DF64-491A-8E68-08D6B04D60C7}</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B26-4073-9517-86B10FC7F953}"/>
                </c:ext>
                <c:ext xmlns:c15="http://schemas.microsoft.com/office/drawing/2012/chart" uri="{CE6537A1-D6FC-4f65-9D91-7224C49458BB}">
                  <c15:dlblFieldTable>
                    <c15:dlblFTEntry>
                      <c15:txfldGUID>{E4B48808-281C-4FD5-AA5F-32AD04582BC2}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B26-4073-9517-86B10FC7F953}"/>
                </c:ext>
                <c:ext xmlns:c15="http://schemas.microsoft.com/office/drawing/2012/chart" uri="{CE6537A1-D6FC-4f65-9D91-7224C49458BB}">
                  <c15:dlblFieldTable>
                    <c15:dlblFTEntry>
                      <c15:txfldGUID>{1D37E3B1-8B20-4BC6-AFBE-2E53C15FD1D6}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0.3</c:v>
                </c:pt>
                <c:pt idx="16">
                  <c:v>-1.1000000000000001</c:v>
                </c:pt>
                <c:pt idx="24">
                  <c:v>-2.5</c:v>
                </c:pt>
                <c:pt idx="32">
                  <c:v>-3.4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B26-4073-9517-86B10FC7F9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B26-4073-9517-86B10FC7F953}"/>
                </c:ext>
                <c:ext xmlns:c15="http://schemas.microsoft.com/office/drawing/2012/chart" uri="{CE6537A1-D6FC-4f65-9D91-7224C49458BB}">
                  <c15:dlblFieldTable>
                    <c15:dlblFTEntry>
                      <c15:txfldGUID>{45CC4C5E-1257-48BA-BE03-7DE673FDE333}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B26-4073-9517-86B10FC7F953}"/>
                </c:ext>
                <c:ext xmlns:c15="http://schemas.microsoft.com/office/drawing/2012/chart" uri="{CE6537A1-D6FC-4f65-9D91-7224C49458BB}">
                  <c15:dlblFieldTable>
                    <c15:dlblFTEntry>
                      <c15:txfldGUID>{ECAB703B-FEEA-41BB-BFC8-0F75EDEB3C57}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B26-4073-9517-86B10FC7F953}"/>
                </c:ext>
                <c:ext xmlns:c15="http://schemas.microsoft.com/office/drawing/2012/chart" uri="{CE6537A1-D6FC-4f65-9D91-7224C49458BB}">
                  <c15:dlblFieldTable>
                    <c15:dlblFTEntry>
                      <c15:txfldGUID>{04D99E7A-EB97-4192-961A-8012D249D43D}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B26-4073-9517-86B10FC7F953}"/>
                </c:ext>
                <c:ext xmlns:c15="http://schemas.microsoft.com/office/drawing/2012/chart" uri="{CE6537A1-D6FC-4f65-9D91-7224C49458BB}">
                  <c15:dlblFieldTable>
                    <c15:dlblFTEntry>
                      <c15:txfldGUID>{771D47CA-F12A-46C6-BC3B-148B25DB277D}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B26-4073-9517-86B10FC7F953}"/>
                </c:ext>
                <c:ext xmlns:c15="http://schemas.microsoft.com/office/drawing/2012/chart" uri="{CE6537A1-D6FC-4f65-9D91-7224C49458BB}">
                  <c15:dlblFieldTable>
                    <c15:dlblFTEntry>
                      <c15:txfldGUID>{4DA2E082-46C8-474E-80B7-AFF511E6D775}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B26-4073-9517-86B10FC7F953}"/>
                </c:ext>
                <c:ext xmlns:c15="http://schemas.microsoft.com/office/drawing/2012/chart" uri="{CE6537A1-D6FC-4f65-9D91-7224C49458BB}">
                  <c15:dlblFieldTable>
                    <c15:dlblFTEntry>
                      <c15:txfldGUID>{0F71674B-A900-4639-A0EC-4A5224FF8C5D}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B26-4073-9517-86B10FC7F953}"/>
                </c:ext>
                <c:ext xmlns:c15="http://schemas.microsoft.com/office/drawing/2012/chart" uri="{CE6537A1-D6FC-4f65-9D91-7224C49458BB}">
                  <c15:dlblFieldTable>
                    <c15:dlblFTEntry>
                      <c15:txfldGUID>{643E86A0-6153-4602-8F95-F0C30D2EC41E}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B26-4073-9517-86B10FC7F953}"/>
                </c:ext>
                <c:ext xmlns:c15="http://schemas.microsoft.com/office/drawing/2012/chart" uri="{CE6537A1-D6FC-4f65-9D91-7224C49458BB}">
                  <c15:dlblFieldTable>
                    <c15:dlblFTEntry>
                      <c15:txfldGUID>{A4CC1806-85DB-4507-A3A2-3921464EE8E9}</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B26-4073-9517-86B10FC7F953}"/>
                </c:ext>
                <c:ext xmlns:c15="http://schemas.microsoft.com/office/drawing/2012/chart" uri="{CE6537A1-D6FC-4f65-9D91-7224C49458BB}">
                  <c15:dlblFieldTable>
                    <c15:dlblFTEntry>
                      <c15:txfldGUID>{0AB3165B-7C06-445B-8168-ED2B69DFB68C}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0B26-4073-9517-86B10FC7F953}"/>
            </c:ext>
          </c:extLst>
        </c:ser>
        <c:dLbls>
          <c:showLegendKey val="0"/>
          <c:showVal val="1"/>
          <c:showCatName val="0"/>
          <c:showSerName val="0"/>
          <c:showPercent val="0"/>
          <c:showBubbleSize val="0"/>
        </c:dLbls>
        <c:axId val="442175584"/>
        <c:axId val="442175976"/>
      </c:scatterChart>
      <c:valAx>
        <c:axId val="442175584"/>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175976"/>
        <c:crosses val="autoZero"/>
        <c:crossBetween val="midCat"/>
      </c:valAx>
      <c:valAx>
        <c:axId val="442175976"/>
        <c:scaling>
          <c:orientation val="minMax"/>
          <c:max val="5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2175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19576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45782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元利償還金は従来からの起債抑制により減少傾向にある。</a:t>
          </a:r>
        </a:p>
        <a:p>
          <a:r>
            <a:rPr kumimoji="1" lang="ja-JP" altLang="en-US" sz="1400">
              <a:latin typeface="ＭＳ ゴシック" pitchFamily="49" charset="-128"/>
              <a:ea typeface="ＭＳ ゴシック" pitchFamily="49" charset="-128"/>
            </a:rPr>
            <a:t>しかしながら公共下水道事業の開始に伴い、公営企業債の元利償還金に対する繰出金が増加している。</a:t>
          </a:r>
        </a:p>
        <a:p>
          <a:r>
            <a:rPr kumimoji="1" lang="ja-JP" altLang="en-US" sz="1400">
              <a:latin typeface="ＭＳ ゴシック" pitchFamily="49" charset="-128"/>
              <a:ea typeface="ＭＳ ゴシック" pitchFamily="49" charset="-128"/>
            </a:rPr>
            <a:t>今後は、算入公債費の分析を深め、事業を中長期的な計画の基に執行し、起債の急激な増加抑制に努める。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9429750"/>
          <a:ext cx="7448550" cy="1714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9439275"/>
          <a:ext cx="4456340" cy="5061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942975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9601200"/>
          <a:ext cx="4249341" cy="344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一般会計に係る地方債の現在高は、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年に臨時財政対策債を起債したことにより増加している。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今後、充当可能財源の確保と起債の抑制で健全な財政運営を心がける。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徳島県松茂町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年度においては基金の新設や廃止等、基金の再編に着手した。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生活環境整備基金：都市下水路及びゴミ、し尿処理施設等のインフラの整備・更新を目的とする経費。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公共施設更新等準備基金：公共施設の更新、大規模改修を目的とする経費。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主な増の原因としては、公共施設更新等準備基金が新たに設置されたことが挙げられる。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15,167
15,017
14.24
5,791,325
5,648,440
135,273
3,576,008
967,350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類似団体平均と同程度である。今後公共施設総合管理計画に基づき、適正な管理に努める。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5" name="直線コネクタ 74"/>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6"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7" name="直線コネクタ 76"/>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8"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9" name="直線コネクタ 78"/>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80" name="有形固定資産減価償却率平均値テキスト"/>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81" name="フローチャート: 判断 80"/>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2" name="フローチャート: 判断 81"/>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3" name="フローチャート: 判断 82"/>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84" name="フローチャート: 判断 83"/>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90" name="楕円 89"/>
        <xdr:cNvSpPr/>
      </xdr:nvSpPr>
      <xdr:spPr>
        <a:xfrm>
          <a:off x="47117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120939</xdr:rowOff>
    </xdr:from>
    <xdr:ext cx="405111" cy="259045"/>
    <xdr:sp macro="" textlink="">
      <xdr:nvSpPr>
        <xdr:cNvPr id="91" name="有形固定資産減価償却率該当値テキスト"/>
        <xdr:cNvSpPr txBox="1"/>
      </xdr:nvSpPr>
      <xdr:spPr>
        <a:xfrm>
          <a:off x="4813300"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92" name="楕円 91"/>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21862</xdr:rowOff>
    </xdr:from>
    <xdr:to>
      <xdr:col>23</xdr:col>
      <xdr:colOff>85725</xdr:colOff>
      <xdr:row>30</xdr:row>
      <xdr:rowOff>74295</xdr:rowOff>
    </xdr:to>
    <xdr:cxnSp macro="">
      <xdr:nvCxnSpPr>
        <xdr:cNvPr id="93" name="直線コネクタ 92"/>
        <xdr:cNvCxnSpPr/>
      </xdr:nvCxnSpPr>
      <xdr:spPr>
        <a:xfrm flipV="1">
          <a:off x="4051300" y="5936887"/>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60506</xdr:rowOff>
    </xdr:from>
    <xdr:to>
      <xdr:col>15</xdr:col>
      <xdr:colOff>187325</xdr:colOff>
      <xdr:row>30</xdr:row>
      <xdr:rowOff>162106</xdr:rowOff>
    </xdr:to>
    <xdr:sp macro="" textlink="">
      <xdr:nvSpPr>
        <xdr:cNvPr id="94" name="楕円 93"/>
        <xdr:cNvSpPr/>
      </xdr:nvSpPr>
      <xdr:spPr>
        <a:xfrm>
          <a:off x="3238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111306</xdr:rowOff>
    </xdr:to>
    <xdr:cxnSp macro="">
      <xdr:nvCxnSpPr>
        <xdr:cNvPr id="95" name="直線コネクタ 94"/>
        <xdr:cNvCxnSpPr/>
      </xdr:nvCxnSpPr>
      <xdr:spPr>
        <a:xfrm flipV="1">
          <a:off x="3289300" y="598932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80826</xdr:rowOff>
    </xdr:from>
    <xdr:to>
      <xdr:col>11</xdr:col>
      <xdr:colOff>187325</xdr:colOff>
      <xdr:row>30</xdr:row>
      <xdr:rowOff>10976</xdr:rowOff>
    </xdr:to>
    <xdr:sp macro="" textlink="">
      <xdr:nvSpPr>
        <xdr:cNvPr id="96" name="楕円 95"/>
        <xdr:cNvSpPr/>
      </xdr:nvSpPr>
      <xdr:spPr>
        <a:xfrm>
          <a:off x="2476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131626</xdr:rowOff>
    </xdr:from>
    <xdr:to>
      <xdr:col>15</xdr:col>
      <xdr:colOff>136525</xdr:colOff>
      <xdr:row>30</xdr:row>
      <xdr:rowOff>111306</xdr:rowOff>
    </xdr:to>
    <xdr:cxnSp macro="">
      <xdr:nvCxnSpPr>
        <xdr:cNvPr id="97" name="直線コネクタ 96"/>
        <xdr:cNvCxnSpPr/>
      </xdr:nvCxnSpPr>
      <xdr:spPr>
        <a:xfrm>
          <a:off x="2527300" y="5875201"/>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8"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9" name="n_2ave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100" name="n_3aveValue有形固定資産減価償却率"/>
        <xdr:cNvSpPr txBox="1"/>
      </xdr:nvSpPr>
      <xdr:spPr>
        <a:xfrm>
          <a:off x="2324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116222</xdr:rowOff>
    </xdr:from>
    <xdr:ext cx="405111" cy="259045"/>
    <xdr:sp macro="" textlink="">
      <xdr:nvSpPr>
        <xdr:cNvPr id="101" name="n_1mainValue有形固定資産減価償却率"/>
        <xdr:cNvSpPr txBox="1"/>
      </xdr:nvSpPr>
      <xdr:spPr>
        <a:xfrm>
          <a:off x="38360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153233</xdr:rowOff>
    </xdr:from>
    <xdr:ext cx="405111" cy="259045"/>
    <xdr:sp macro="" textlink="">
      <xdr:nvSpPr>
        <xdr:cNvPr id="102" name="n_2mainValue有形固定資産減価償却率"/>
        <xdr:cNvSpPr txBox="1"/>
      </xdr:nvSpPr>
      <xdr:spPr>
        <a:xfrm>
          <a:off x="3086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103" name="n_3main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地方債の新規発行を抑制してきたため、債務償還比率は現れていない。今後は公共施設総合管理計画に基づき、老朽化対策に取り組みつつ、債務償還比率の急激な増加は避けるよう努める。</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30" name="直線コネクタ 129"/>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33"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34" name="直線コネクタ 133"/>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35" name="債務償還比率平均値テキスト"/>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6" name="フローチャート: 判断 135"/>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7" name="フローチャート: 判断 136"/>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163273</xdr:rowOff>
    </xdr:from>
    <xdr:ext cx="469744" cy="259045"/>
    <xdr:sp macro="" textlink="">
      <xdr:nvSpPr>
        <xdr:cNvPr id="143" name="n_1aveValue債務償還比率"/>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15,167
15,017
14.24
5,791,325
5,648,440
135,273
3,576,008
967,350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111125</xdr:rowOff>
    </xdr:from>
    <xdr:to>
      <xdr:col>24</xdr:col>
      <xdr:colOff>114300</xdr:colOff>
      <xdr:row>37</xdr:row>
      <xdr:rowOff>41275</xdr:rowOff>
    </xdr:to>
    <xdr:sp macro="" textlink="">
      <xdr:nvSpPr>
        <xdr:cNvPr id="71" name="楕円 70"/>
        <xdr:cNvSpPr/>
      </xdr:nvSpPr>
      <xdr:spPr>
        <a:xfrm>
          <a:off x="45847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134002</xdr:rowOff>
    </xdr:from>
    <xdr:ext cx="405111" cy="259045"/>
    <xdr:sp macro="" textlink="">
      <xdr:nvSpPr>
        <xdr:cNvPr id="72" name="【道路】&#10;有形固定資産減価償却率該当値テキスト"/>
        <xdr:cNvSpPr txBox="1"/>
      </xdr:nvSpPr>
      <xdr:spPr>
        <a:xfrm>
          <a:off x="4673600"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133985</xdr:rowOff>
    </xdr:from>
    <xdr:to>
      <xdr:col>20</xdr:col>
      <xdr:colOff>38100</xdr:colOff>
      <xdr:row>37</xdr:row>
      <xdr:rowOff>64135</xdr:rowOff>
    </xdr:to>
    <xdr:sp macro="" textlink="">
      <xdr:nvSpPr>
        <xdr:cNvPr id="73" name="楕円 72"/>
        <xdr:cNvSpPr/>
      </xdr:nvSpPr>
      <xdr:spPr>
        <a:xfrm>
          <a:off x="3746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161925</xdr:rowOff>
    </xdr:from>
    <xdr:to>
      <xdr:col>24</xdr:col>
      <xdr:colOff>63500</xdr:colOff>
      <xdr:row>37</xdr:row>
      <xdr:rowOff>13335</xdr:rowOff>
    </xdr:to>
    <xdr:cxnSp macro="">
      <xdr:nvCxnSpPr>
        <xdr:cNvPr id="74" name="直線コネクタ 73"/>
        <xdr:cNvCxnSpPr/>
      </xdr:nvCxnSpPr>
      <xdr:spPr>
        <a:xfrm flipV="1">
          <a:off x="3797300" y="63341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5" name="楕円 74"/>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xdr:rowOff>
    </xdr:from>
    <xdr:to>
      <xdr:col>19</xdr:col>
      <xdr:colOff>177800</xdr:colOff>
      <xdr:row>37</xdr:row>
      <xdr:rowOff>43815</xdr:rowOff>
    </xdr:to>
    <xdr:cxnSp macro="">
      <xdr:nvCxnSpPr>
        <xdr:cNvPr id="76" name="直線コネクタ 75"/>
        <xdr:cNvCxnSpPr/>
      </xdr:nvCxnSpPr>
      <xdr:spPr>
        <a:xfrm flipV="1">
          <a:off x="2908300" y="63569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7" name="楕円 76"/>
        <xdr:cNvSpPr/>
      </xdr:nvSpPr>
      <xdr:spPr>
        <a:xfrm>
          <a:off x="196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43815</xdr:rowOff>
    </xdr:from>
    <xdr:to>
      <xdr:col>15</xdr:col>
      <xdr:colOff>50800</xdr:colOff>
      <xdr:row>37</xdr:row>
      <xdr:rowOff>66675</xdr:rowOff>
    </xdr:to>
    <xdr:cxnSp macro="">
      <xdr:nvCxnSpPr>
        <xdr:cNvPr id="78" name="直線コネクタ 77"/>
        <xdr:cNvCxnSpPr/>
      </xdr:nvCxnSpPr>
      <xdr:spPr>
        <a:xfrm flipV="1">
          <a:off x="2019300" y="63874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9"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80"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102887</xdr:rowOff>
    </xdr:from>
    <xdr:ext cx="405111" cy="259045"/>
    <xdr:sp macro="" textlink="">
      <xdr:nvSpPr>
        <xdr:cNvPr id="81" name="n_3aveValue【道路】&#10;有形固定資産減価償却率"/>
        <xdr:cNvSpPr txBox="1"/>
      </xdr:nvSpPr>
      <xdr:spPr>
        <a:xfrm>
          <a:off x="1816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80662</xdr:rowOff>
    </xdr:from>
    <xdr:ext cx="405111" cy="259045"/>
    <xdr:sp macro="" textlink="">
      <xdr:nvSpPr>
        <xdr:cNvPr id="82" name="n_1mainValue【道路】&#10;有形固定資産減価償却率"/>
        <xdr:cNvSpPr txBox="1"/>
      </xdr:nvSpPr>
      <xdr:spPr>
        <a:xfrm>
          <a:off x="3582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83" name="n_2mainValue【道路】&#10;有形固定資産減価償却率"/>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134002</xdr:rowOff>
    </xdr:from>
    <xdr:ext cx="405111" cy="259045"/>
    <xdr:sp macro="" textlink="">
      <xdr:nvSpPr>
        <xdr:cNvPr id="84" name="n_3mainValue【道路】&#10;有形固定資産減価償却率"/>
        <xdr:cNvSpPr txBox="1"/>
      </xdr:nvSpPr>
      <xdr:spPr>
        <a:xfrm>
          <a:off x="1816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32325</xdr:rowOff>
    </xdr:from>
    <xdr:to>
      <xdr:col>55</xdr:col>
      <xdr:colOff>50800</xdr:colOff>
      <xdr:row>42</xdr:row>
      <xdr:rowOff>133925</xdr:rowOff>
    </xdr:to>
    <xdr:sp macro="" textlink="">
      <xdr:nvSpPr>
        <xdr:cNvPr id="125" name="楕円 124"/>
        <xdr:cNvSpPr/>
      </xdr:nvSpPr>
      <xdr:spPr>
        <a:xfrm>
          <a:off x="10426700" y="72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6" name="【道路】&#10;一人当たり延長該当値テキスト"/>
        <xdr:cNvSpPr txBox="1"/>
      </xdr:nvSpPr>
      <xdr:spPr>
        <a:xfrm>
          <a:off x="10515600" y="716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32376</xdr:rowOff>
    </xdr:from>
    <xdr:to>
      <xdr:col>50</xdr:col>
      <xdr:colOff>165100</xdr:colOff>
      <xdr:row>42</xdr:row>
      <xdr:rowOff>133976</xdr:rowOff>
    </xdr:to>
    <xdr:sp macro="" textlink="">
      <xdr:nvSpPr>
        <xdr:cNvPr id="127" name="楕円 126"/>
        <xdr:cNvSpPr/>
      </xdr:nvSpPr>
      <xdr:spPr>
        <a:xfrm>
          <a:off x="9588500" y="723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83125</xdr:rowOff>
    </xdr:from>
    <xdr:to>
      <xdr:col>55</xdr:col>
      <xdr:colOff>0</xdr:colOff>
      <xdr:row>42</xdr:row>
      <xdr:rowOff>83176</xdr:rowOff>
    </xdr:to>
    <xdr:cxnSp macro="">
      <xdr:nvCxnSpPr>
        <xdr:cNvPr id="128" name="直線コネクタ 127"/>
        <xdr:cNvCxnSpPr/>
      </xdr:nvCxnSpPr>
      <xdr:spPr>
        <a:xfrm flipV="1">
          <a:off x="9639300" y="7284025"/>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32833</xdr:rowOff>
    </xdr:from>
    <xdr:to>
      <xdr:col>46</xdr:col>
      <xdr:colOff>38100</xdr:colOff>
      <xdr:row>42</xdr:row>
      <xdr:rowOff>134433</xdr:rowOff>
    </xdr:to>
    <xdr:sp macro="" textlink="">
      <xdr:nvSpPr>
        <xdr:cNvPr id="129" name="楕円 128"/>
        <xdr:cNvSpPr/>
      </xdr:nvSpPr>
      <xdr:spPr>
        <a:xfrm>
          <a:off x="8699500" y="723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83176</xdr:rowOff>
    </xdr:from>
    <xdr:to>
      <xdr:col>50</xdr:col>
      <xdr:colOff>114300</xdr:colOff>
      <xdr:row>42</xdr:row>
      <xdr:rowOff>83633</xdr:rowOff>
    </xdr:to>
    <xdr:cxnSp macro="">
      <xdr:nvCxnSpPr>
        <xdr:cNvPr id="130" name="直線コネクタ 129"/>
        <xdr:cNvCxnSpPr/>
      </xdr:nvCxnSpPr>
      <xdr:spPr>
        <a:xfrm flipV="1">
          <a:off x="8750300" y="728407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32877</xdr:rowOff>
    </xdr:from>
    <xdr:to>
      <xdr:col>41</xdr:col>
      <xdr:colOff>101600</xdr:colOff>
      <xdr:row>42</xdr:row>
      <xdr:rowOff>134477</xdr:rowOff>
    </xdr:to>
    <xdr:sp macro="" textlink="">
      <xdr:nvSpPr>
        <xdr:cNvPr id="131" name="楕円 130"/>
        <xdr:cNvSpPr/>
      </xdr:nvSpPr>
      <xdr:spPr>
        <a:xfrm>
          <a:off x="7810500" y="72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83633</xdr:rowOff>
    </xdr:from>
    <xdr:to>
      <xdr:col>45</xdr:col>
      <xdr:colOff>177800</xdr:colOff>
      <xdr:row>42</xdr:row>
      <xdr:rowOff>83677</xdr:rowOff>
    </xdr:to>
    <xdr:cxnSp macro="">
      <xdr:nvCxnSpPr>
        <xdr:cNvPr id="132" name="直線コネクタ 131"/>
        <xdr:cNvCxnSpPr/>
      </xdr:nvCxnSpPr>
      <xdr:spPr>
        <a:xfrm flipV="1">
          <a:off x="7861300" y="7284533"/>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125103</xdr:rowOff>
    </xdr:from>
    <xdr:ext cx="469744" cy="259045"/>
    <xdr:sp macro="" textlink="">
      <xdr:nvSpPr>
        <xdr:cNvPr id="136" name="n_1mainValue【道路】&#10;一人当たり延長"/>
        <xdr:cNvSpPr txBox="1"/>
      </xdr:nvSpPr>
      <xdr:spPr>
        <a:xfrm>
          <a:off x="9391727" y="732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125560</xdr:rowOff>
    </xdr:from>
    <xdr:ext cx="469744" cy="259045"/>
    <xdr:sp macro="" textlink="">
      <xdr:nvSpPr>
        <xdr:cNvPr id="137" name="n_2mainValue【道路】&#10;一人当たり延長"/>
        <xdr:cNvSpPr txBox="1"/>
      </xdr:nvSpPr>
      <xdr:spPr>
        <a:xfrm>
          <a:off x="8515427" y="732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125604</xdr:rowOff>
    </xdr:from>
    <xdr:ext cx="469744" cy="259045"/>
    <xdr:sp macro="" textlink="">
      <xdr:nvSpPr>
        <xdr:cNvPr id="138" name="n_3mainValue【道路】&#10;一人当たり延長"/>
        <xdr:cNvSpPr txBox="1"/>
      </xdr:nvSpPr>
      <xdr:spPr>
        <a:xfrm>
          <a:off x="7626427" y="732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9" name="【橋りょう・トンネ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79" name="楕円 178"/>
        <xdr:cNvSpPr/>
      </xdr:nvSpPr>
      <xdr:spPr>
        <a:xfrm>
          <a:off x="4584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100710</xdr:rowOff>
    </xdr:from>
    <xdr:ext cx="405111" cy="259045"/>
    <xdr:sp macro="" textlink="">
      <xdr:nvSpPr>
        <xdr:cNvPr id="180" name="【橋りょう・トンネル】&#10;有形固定資産減価償却率該当値テキスト"/>
        <xdr:cNvSpPr txBox="1"/>
      </xdr:nvSpPr>
      <xdr:spPr>
        <a:xfrm>
          <a:off x="4673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81" name="楕円 180"/>
        <xdr:cNvSpPr/>
      </xdr:nvSpPr>
      <xdr:spPr>
        <a:xfrm>
          <a:off x="3746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21227</xdr:rowOff>
    </xdr:to>
    <xdr:cxnSp macro="">
      <xdr:nvCxnSpPr>
        <xdr:cNvPr id="182" name="直線コネクタ 181"/>
        <xdr:cNvCxnSpPr/>
      </xdr:nvCxnSpPr>
      <xdr:spPr>
        <a:xfrm flipV="1">
          <a:off x="3797300" y="1046008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127181</xdr:rowOff>
    </xdr:from>
    <xdr:to>
      <xdr:col>15</xdr:col>
      <xdr:colOff>101600</xdr:colOff>
      <xdr:row>61</xdr:row>
      <xdr:rowOff>57331</xdr:rowOff>
    </xdr:to>
    <xdr:sp macro="" textlink="">
      <xdr:nvSpPr>
        <xdr:cNvPr id="183" name="楕円 182"/>
        <xdr:cNvSpPr/>
      </xdr:nvSpPr>
      <xdr:spPr>
        <a:xfrm>
          <a:off x="2857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6531</xdr:rowOff>
    </xdr:from>
    <xdr:to>
      <xdr:col>19</xdr:col>
      <xdr:colOff>177800</xdr:colOff>
      <xdr:row>61</xdr:row>
      <xdr:rowOff>21227</xdr:rowOff>
    </xdr:to>
    <xdr:cxnSp macro="">
      <xdr:nvCxnSpPr>
        <xdr:cNvPr id="184" name="直線コネクタ 183"/>
        <xdr:cNvCxnSpPr/>
      </xdr:nvCxnSpPr>
      <xdr:spPr>
        <a:xfrm>
          <a:off x="2908300" y="1046498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85" name="n_1ave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6" name="n_2aveValue【橋りょう・トンネル】&#10;有形固定資産減価償却率"/>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7"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63154</xdr:rowOff>
    </xdr:from>
    <xdr:ext cx="405111" cy="259045"/>
    <xdr:sp macro="" textlink="">
      <xdr:nvSpPr>
        <xdr:cNvPr id="188" name="n_1mainValue【橋りょう・トンネ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189" name="n_2main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3" name="テキスト ボックス 20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5" name="テキスト ボックス 20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7" name="テキスト ボックス 20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5" name="直線コネクタ 214"/>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6"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7" name="直線コネクタ 216"/>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8"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9" name="直線コネクタ 218"/>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0"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1" name="フローチャート: 判断 220"/>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2" name="フローチャート: 判断 221"/>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3" name="フローチャート: 判断 222"/>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4" name="フローチャート: 判断 223"/>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17740</xdr:rowOff>
    </xdr:from>
    <xdr:to>
      <xdr:col>55</xdr:col>
      <xdr:colOff>50800</xdr:colOff>
      <xdr:row>64</xdr:row>
      <xdr:rowOff>119340</xdr:rowOff>
    </xdr:to>
    <xdr:sp macro="" textlink="">
      <xdr:nvSpPr>
        <xdr:cNvPr id="230" name="楕円 229"/>
        <xdr:cNvSpPr/>
      </xdr:nvSpPr>
      <xdr:spPr>
        <a:xfrm>
          <a:off x="10426700" y="109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104117</xdr:rowOff>
    </xdr:from>
    <xdr:ext cx="599010" cy="259045"/>
    <xdr:sp macro="" textlink="">
      <xdr:nvSpPr>
        <xdr:cNvPr id="231" name="【橋りょう・トンネル】&#10;一人当たり有形固定資産（償却資産）額該当値テキスト"/>
        <xdr:cNvSpPr txBox="1"/>
      </xdr:nvSpPr>
      <xdr:spPr>
        <a:xfrm>
          <a:off x="10515600" y="1090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17810</xdr:rowOff>
    </xdr:from>
    <xdr:to>
      <xdr:col>50</xdr:col>
      <xdr:colOff>165100</xdr:colOff>
      <xdr:row>64</xdr:row>
      <xdr:rowOff>119410</xdr:rowOff>
    </xdr:to>
    <xdr:sp macro="" textlink="">
      <xdr:nvSpPr>
        <xdr:cNvPr id="232" name="楕円 231"/>
        <xdr:cNvSpPr/>
      </xdr:nvSpPr>
      <xdr:spPr>
        <a:xfrm>
          <a:off x="9588500" y="1099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68540</xdr:rowOff>
    </xdr:from>
    <xdr:to>
      <xdr:col>55</xdr:col>
      <xdr:colOff>0</xdr:colOff>
      <xdr:row>64</xdr:row>
      <xdr:rowOff>68610</xdr:rowOff>
    </xdr:to>
    <xdr:cxnSp macro="">
      <xdr:nvCxnSpPr>
        <xdr:cNvPr id="233" name="直線コネクタ 232"/>
        <xdr:cNvCxnSpPr/>
      </xdr:nvCxnSpPr>
      <xdr:spPr>
        <a:xfrm flipV="1">
          <a:off x="9639300" y="11041340"/>
          <a:ext cx="8382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16607</xdr:rowOff>
    </xdr:from>
    <xdr:to>
      <xdr:col>46</xdr:col>
      <xdr:colOff>38100</xdr:colOff>
      <xdr:row>64</xdr:row>
      <xdr:rowOff>118207</xdr:rowOff>
    </xdr:to>
    <xdr:sp macro="" textlink="">
      <xdr:nvSpPr>
        <xdr:cNvPr id="234" name="楕円 233"/>
        <xdr:cNvSpPr/>
      </xdr:nvSpPr>
      <xdr:spPr>
        <a:xfrm>
          <a:off x="8699500" y="109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67407</xdr:rowOff>
    </xdr:from>
    <xdr:to>
      <xdr:col>50</xdr:col>
      <xdr:colOff>114300</xdr:colOff>
      <xdr:row>64</xdr:row>
      <xdr:rowOff>68610</xdr:rowOff>
    </xdr:to>
    <xdr:cxnSp macro="">
      <xdr:nvCxnSpPr>
        <xdr:cNvPr id="235" name="直線コネクタ 234"/>
        <xdr:cNvCxnSpPr/>
      </xdr:nvCxnSpPr>
      <xdr:spPr>
        <a:xfrm>
          <a:off x="8750300" y="11040207"/>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36"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37"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38"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110537</xdr:rowOff>
    </xdr:from>
    <xdr:ext cx="599010" cy="259045"/>
    <xdr:sp macro="" textlink="">
      <xdr:nvSpPr>
        <xdr:cNvPr id="239" name="n_1mainValue【橋りょう・トンネル】&#10;一人当たり有形固定資産（償却資産）額"/>
        <xdr:cNvSpPr txBox="1"/>
      </xdr:nvSpPr>
      <xdr:spPr>
        <a:xfrm>
          <a:off x="9327095" y="1108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109334</xdr:rowOff>
    </xdr:from>
    <xdr:ext cx="599010" cy="259045"/>
    <xdr:sp macro="" textlink="">
      <xdr:nvSpPr>
        <xdr:cNvPr id="240" name="n_2mainValue【橋りょう・トンネル】&#10;一人当たり有形固定資産（償却資産）額"/>
        <xdr:cNvSpPr txBox="1"/>
      </xdr:nvSpPr>
      <xdr:spPr>
        <a:xfrm>
          <a:off x="8450795" y="1108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65" name="直線コネクタ 264"/>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66"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67" name="直線コネクタ 266"/>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9" name="直線コネクタ 26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0"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1" name="フローチャート: 判断 270"/>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2" name="フローチャート: 判断 271"/>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3" name="フローチャート: 判断 272"/>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74" name="フローチャート: 判断 273"/>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12064</xdr:rowOff>
    </xdr:from>
    <xdr:to>
      <xdr:col>24</xdr:col>
      <xdr:colOff>114300</xdr:colOff>
      <xdr:row>81</xdr:row>
      <xdr:rowOff>113664</xdr:rowOff>
    </xdr:to>
    <xdr:sp macro="" textlink="">
      <xdr:nvSpPr>
        <xdr:cNvPr id="280" name="楕円 279"/>
        <xdr:cNvSpPr/>
      </xdr:nvSpPr>
      <xdr:spPr>
        <a:xfrm>
          <a:off x="45847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34941</xdr:rowOff>
    </xdr:from>
    <xdr:ext cx="405111" cy="259045"/>
    <xdr:sp macro="" textlink="">
      <xdr:nvSpPr>
        <xdr:cNvPr id="281" name="【公営住宅】&#10;有形固定資産減価償却率該当値テキスト"/>
        <xdr:cNvSpPr txBox="1"/>
      </xdr:nvSpPr>
      <xdr:spPr>
        <a:xfrm>
          <a:off x="4673600"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46355</xdr:rowOff>
    </xdr:from>
    <xdr:to>
      <xdr:col>20</xdr:col>
      <xdr:colOff>38100</xdr:colOff>
      <xdr:row>81</xdr:row>
      <xdr:rowOff>147955</xdr:rowOff>
    </xdr:to>
    <xdr:sp macro="" textlink="">
      <xdr:nvSpPr>
        <xdr:cNvPr id="282" name="楕円 281"/>
        <xdr:cNvSpPr/>
      </xdr:nvSpPr>
      <xdr:spPr>
        <a:xfrm>
          <a:off x="3746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62864</xdr:rowOff>
    </xdr:from>
    <xdr:to>
      <xdr:col>24</xdr:col>
      <xdr:colOff>63500</xdr:colOff>
      <xdr:row>81</xdr:row>
      <xdr:rowOff>97155</xdr:rowOff>
    </xdr:to>
    <xdr:cxnSp macro="">
      <xdr:nvCxnSpPr>
        <xdr:cNvPr id="283" name="直線コネクタ 282"/>
        <xdr:cNvCxnSpPr/>
      </xdr:nvCxnSpPr>
      <xdr:spPr>
        <a:xfrm flipV="1">
          <a:off x="3797300" y="139503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76836</xdr:rowOff>
    </xdr:from>
    <xdr:to>
      <xdr:col>15</xdr:col>
      <xdr:colOff>101600</xdr:colOff>
      <xdr:row>82</xdr:row>
      <xdr:rowOff>6986</xdr:rowOff>
    </xdr:to>
    <xdr:sp macro="" textlink="">
      <xdr:nvSpPr>
        <xdr:cNvPr id="284" name="楕円 283"/>
        <xdr:cNvSpPr/>
      </xdr:nvSpPr>
      <xdr:spPr>
        <a:xfrm>
          <a:off x="2857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81</xdr:row>
      <xdr:rowOff>127636</xdr:rowOff>
    </xdr:to>
    <xdr:cxnSp macro="">
      <xdr:nvCxnSpPr>
        <xdr:cNvPr id="285" name="直線コネクタ 284"/>
        <xdr:cNvCxnSpPr/>
      </xdr:nvCxnSpPr>
      <xdr:spPr>
        <a:xfrm flipV="1">
          <a:off x="2908300" y="139846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86" name="楕円 285"/>
        <xdr:cNvSpPr/>
      </xdr:nvSpPr>
      <xdr:spPr>
        <a:xfrm>
          <a:off x="1968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127636</xdr:rowOff>
    </xdr:from>
    <xdr:to>
      <xdr:col>15</xdr:col>
      <xdr:colOff>50800</xdr:colOff>
      <xdr:row>81</xdr:row>
      <xdr:rowOff>165736</xdr:rowOff>
    </xdr:to>
    <xdr:cxnSp macro="">
      <xdr:nvCxnSpPr>
        <xdr:cNvPr id="287" name="直線コネクタ 286"/>
        <xdr:cNvCxnSpPr/>
      </xdr:nvCxnSpPr>
      <xdr:spPr>
        <a:xfrm flipV="1">
          <a:off x="2019300" y="140150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88" name="n_1ave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89" name="n_2ave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90"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139082</xdr:rowOff>
    </xdr:from>
    <xdr:ext cx="405111" cy="259045"/>
    <xdr:sp macro="" textlink="">
      <xdr:nvSpPr>
        <xdr:cNvPr id="291" name="n_1mainValue【公営住宅】&#10;有形固定資産減価償却率"/>
        <xdr:cNvSpPr txBox="1"/>
      </xdr:nvSpPr>
      <xdr:spPr>
        <a:xfrm>
          <a:off x="3582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169563</xdr:rowOff>
    </xdr:from>
    <xdr:ext cx="405111" cy="259045"/>
    <xdr:sp macro="" textlink="">
      <xdr:nvSpPr>
        <xdr:cNvPr id="292" name="n_2mainValue【公営住宅】&#10;有形固定資産減価償却率"/>
        <xdr:cNvSpPr txBox="1"/>
      </xdr:nvSpPr>
      <xdr:spPr>
        <a:xfrm>
          <a:off x="2705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36213</xdr:rowOff>
    </xdr:from>
    <xdr:ext cx="405111" cy="259045"/>
    <xdr:sp macro="" textlink="">
      <xdr:nvSpPr>
        <xdr:cNvPr id="293" name="n_3mainValue【公営住宅】&#10;有形固定資産減価償却率"/>
        <xdr:cNvSpPr txBox="1"/>
      </xdr:nvSpPr>
      <xdr:spPr>
        <a:xfrm>
          <a:off x="1816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5" name="テキスト ボックス 31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7" name="テキスト ボックス 31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148971</xdr:rowOff>
    </xdr:from>
    <xdr:to>
      <xdr:col>54</xdr:col>
      <xdr:colOff>189865</xdr:colOff>
      <xdr:row>86</xdr:row>
      <xdr:rowOff>159094</xdr:rowOff>
    </xdr:to>
    <xdr:cxnSp macro="">
      <xdr:nvCxnSpPr>
        <xdr:cNvPr id="319" name="直線コネクタ 318"/>
        <xdr:cNvCxnSpPr/>
      </xdr:nvCxnSpPr>
      <xdr:spPr>
        <a:xfrm flipV="1">
          <a:off x="10476865" y="14379321"/>
          <a:ext cx="0" cy="5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162921</xdr:rowOff>
    </xdr:from>
    <xdr:ext cx="469744" cy="259045"/>
    <xdr:sp macro="" textlink="">
      <xdr:nvSpPr>
        <xdr:cNvPr id="320" name="【公営住宅】&#10;一人当たり面積最小値テキスト"/>
        <xdr:cNvSpPr txBox="1"/>
      </xdr:nvSpPr>
      <xdr:spPr>
        <a:xfrm>
          <a:off x="10515600" y="1490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159094</xdr:rowOff>
    </xdr:from>
    <xdr:to>
      <xdr:col>55</xdr:col>
      <xdr:colOff>88900</xdr:colOff>
      <xdr:row>86</xdr:row>
      <xdr:rowOff>159094</xdr:rowOff>
    </xdr:to>
    <xdr:cxnSp macro="">
      <xdr:nvCxnSpPr>
        <xdr:cNvPr id="321" name="直線コネクタ 320"/>
        <xdr:cNvCxnSpPr/>
      </xdr:nvCxnSpPr>
      <xdr:spPr>
        <a:xfrm>
          <a:off x="10388600" y="1490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95648</xdr:rowOff>
    </xdr:from>
    <xdr:ext cx="469744" cy="259045"/>
    <xdr:sp macro="" textlink="">
      <xdr:nvSpPr>
        <xdr:cNvPr id="322" name="【公営住宅】&#10;一人当たり面積最大値テキスト"/>
        <xdr:cNvSpPr txBox="1"/>
      </xdr:nvSpPr>
      <xdr:spPr>
        <a:xfrm>
          <a:off x="10515600" y="1415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148971</xdr:rowOff>
    </xdr:from>
    <xdr:to>
      <xdr:col>55</xdr:col>
      <xdr:colOff>88900</xdr:colOff>
      <xdr:row>83</xdr:row>
      <xdr:rowOff>148971</xdr:rowOff>
    </xdr:to>
    <xdr:cxnSp macro="">
      <xdr:nvCxnSpPr>
        <xdr:cNvPr id="323" name="直線コネクタ 322"/>
        <xdr:cNvCxnSpPr/>
      </xdr:nvCxnSpPr>
      <xdr:spPr>
        <a:xfrm>
          <a:off x="10388600" y="143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86068</xdr:rowOff>
    </xdr:from>
    <xdr:ext cx="469744" cy="259045"/>
    <xdr:sp macro="" textlink="">
      <xdr:nvSpPr>
        <xdr:cNvPr id="324" name="【公営住宅】&#10;一人当たり面積平均値テキスト"/>
        <xdr:cNvSpPr txBox="1"/>
      </xdr:nvSpPr>
      <xdr:spPr>
        <a:xfrm>
          <a:off x="10515600" y="14659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107641</xdr:rowOff>
    </xdr:from>
    <xdr:to>
      <xdr:col>55</xdr:col>
      <xdr:colOff>50800</xdr:colOff>
      <xdr:row>86</xdr:row>
      <xdr:rowOff>37791</xdr:rowOff>
    </xdr:to>
    <xdr:sp macro="" textlink="">
      <xdr:nvSpPr>
        <xdr:cNvPr id="325" name="フローチャート: 判断 324"/>
        <xdr:cNvSpPr/>
      </xdr:nvSpPr>
      <xdr:spPr>
        <a:xfrm>
          <a:off x="10426700" y="1468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26" name="フローチャート: 判断 325"/>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70413</xdr:rowOff>
    </xdr:from>
    <xdr:to>
      <xdr:col>46</xdr:col>
      <xdr:colOff>38100</xdr:colOff>
      <xdr:row>86</xdr:row>
      <xdr:rowOff>563</xdr:rowOff>
    </xdr:to>
    <xdr:sp macro="" textlink="">
      <xdr:nvSpPr>
        <xdr:cNvPr id="327" name="フローチャート: 判断 326"/>
        <xdr:cNvSpPr/>
      </xdr:nvSpPr>
      <xdr:spPr>
        <a:xfrm>
          <a:off x="8699500" y="146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xdr:rowOff>
    </xdr:from>
    <xdr:to>
      <xdr:col>41</xdr:col>
      <xdr:colOff>101600</xdr:colOff>
      <xdr:row>85</xdr:row>
      <xdr:rowOff>114046</xdr:rowOff>
    </xdr:to>
    <xdr:sp macro="" textlink="">
      <xdr:nvSpPr>
        <xdr:cNvPr id="328" name="フローチャート: 判断 327"/>
        <xdr:cNvSpPr/>
      </xdr:nvSpPr>
      <xdr:spPr>
        <a:xfrm>
          <a:off x="7810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77434</xdr:rowOff>
    </xdr:from>
    <xdr:to>
      <xdr:col>55</xdr:col>
      <xdr:colOff>50800</xdr:colOff>
      <xdr:row>86</xdr:row>
      <xdr:rowOff>7584</xdr:rowOff>
    </xdr:to>
    <xdr:sp macro="" textlink="">
      <xdr:nvSpPr>
        <xdr:cNvPr id="334" name="楕円 333"/>
        <xdr:cNvSpPr/>
      </xdr:nvSpPr>
      <xdr:spPr>
        <a:xfrm>
          <a:off x="10426700" y="146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100311</xdr:rowOff>
    </xdr:from>
    <xdr:ext cx="469744" cy="259045"/>
    <xdr:sp macro="" textlink="">
      <xdr:nvSpPr>
        <xdr:cNvPr id="335" name="【公営住宅】&#10;一人当たり面積該当値テキスト"/>
        <xdr:cNvSpPr txBox="1"/>
      </xdr:nvSpPr>
      <xdr:spPr>
        <a:xfrm>
          <a:off x="10515600" y="1450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77597</xdr:rowOff>
    </xdr:from>
    <xdr:to>
      <xdr:col>50</xdr:col>
      <xdr:colOff>165100</xdr:colOff>
      <xdr:row>86</xdr:row>
      <xdr:rowOff>7747</xdr:rowOff>
    </xdr:to>
    <xdr:sp macro="" textlink="">
      <xdr:nvSpPr>
        <xdr:cNvPr id="336" name="楕円 335"/>
        <xdr:cNvSpPr/>
      </xdr:nvSpPr>
      <xdr:spPr>
        <a:xfrm>
          <a:off x="95885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128234</xdr:rowOff>
    </xdr:from>
    <xdr:to>
      <xdr:col>55</xdr:col>
      <xdr:colOff>0</xdr:colOff>
      <xdr:row>85</xdr:row>
      <xdr:rowOff>128397</xdr:rowOff>
    </xdr:to>
    <xdr:cxnSp macro="">
      <xdr:nvCxnSpPr>
        <xdr:cNvPr id="337" name="直線コネクタ 336"/>
        <xdr:cNvCxnSpPr/>
      </xdr:nvCxnSpPr>
      <xdr:spPr>
        <a:xfrm flipV="1">
          <a:off x="9639300" y="14701484"/>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26326</xdr:rowOff>
    </xdr:from>
    <xdr:to>
      <xdr:col>46</xdr:col>
      <xdr:colOff>38100</xdr:colOff>
      <xdr:row>77</xdr:row>
      <xdr:rowOff>127926</xdr:rowOff>
    </xdr:to>
    <xdr:sp macro="" textlink="">
      <xdr:nvSpPr>
        <xdr:cNvPr id="338" name="楕円 337"/>
        <xdr:cNvSpPr/>
      </xdr:nvSpPr>
      <xdr:spPr>
        <a:xfrm>
          <a:off x="8699500" y="132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77126</xdr:rowOff>
    </xdr:from>
    <xdr:to>
      <xdr:col>50</xdr:col>
      <xdr:colOff>114300</xdr:colOff>
      <xdr:row>85</xdr:row>
      <xdr:rowOff>128397</xdr:rowOff>
    </xdr:to>
    <xdr:cxnSp macro="">
      <xdr:nvCxnSpPr>
        <xdr:cNvPr id="339" name="直線コネクタ 338"/>
        <xdr:cNvCxnSpPr/>
      </xdr:nvCxnSpPr>
      <xdr:spPr>
        <a:xfrm>
          <a:off x="8750300" y="13278776"/>
          <a:ext cx="889000" cy="14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34489</xdr:rowOff>
    </xdr:from>
    <xdr:to>
      <xdr:col>41</xdr:col>
      <xdr:colOff>101600</xdr:colOff>
      <xdr:row>77</xdr:row>
      <xdr:rowOff>136089</xdr:rowOff>
    </xdr:to>
    <xdr:sp macro="" textlink="">
      <xdr:nvSpPr>
        <xdr:cNvPr id="340" name="楕円 339"/>
        <xdr:cNvSpPr/>
      </xdr:nvSpPr>
      <xdr:spPr>
        <a:xfrm>
          <a:off x="7810500" y="1323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77126</xdr:rowOff>
    </xdr:from>
    <xdr:to>
      <xdr:col>45</xdr:col>
      <xdr:colOff>177800</xdr:colOff>
      <xdr:row>77</xdr:row>
      <xdr:rowOff>85289</xdr:rowOff>
    </xdr:to>
    <xdr:cxnSp macro="">
      <xdr:nvCxnSpPr>
        <xdr:cNvPr id="341" name="直線コネクタ 340"/>
        <xdr:cNvCxnSpPr/>
      </xdr:nvCxnSpPr>
      <xdr:spPr>
        <a:xfrm flipV="1">
          <a:off x="7861300" y="13278776"/>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342" name="n_1aveValue【公営住宅】&#10;一人当たり面積"/>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163140</xdr:rowOff>
    </xdr:from>
    <xdr:ext cx="469744" cy="259045"/>
    <xdr:sp macro="" textlink="">
      <xdr:nvSpPr>
        <xdr:cNvPr id="343" name="n_2aveValue【公営住宅】&#10;一人当たり面積"/>
        <xdr:cNvSpPr txBox="1"/>
      </xdr:nvSpPr>
      <xdr:spPr>
        <a:xfrm>
          <a:off x="8515427" y="147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105173</xdr:rowOff>
    </xdr:from>
    <xdr:ext cx="469744" cy="259045"/>
    <xdr:sp macro="" textlink="">
      <xdr:nvSpPr>
        <xdr:cNvPr id="344" name="n_3aveValue【公営住宅】&#10;一人当たり面積"/>
        <xdr:cNvSpPr txBox="1"/>
      </xdr:nvSpPr>
      <xdr:spPr>
        <a:xfrm>
          <a:off x="7626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24274</xdr:rowOff>
    </xdr:from>
    <xdr:ext cx="469744" cy="259045"/>
    <xdr:sp macro="" textlink="">
      <xdr:nvSpPr>
        <xdr:cNvPr id="345" name="n_1mainValue【公営住宅】&#10;一人当たり面積"/>
        <xdr:cNvSpPr txBox="1"/>
      </xdr:nvSpPr>
      <xdr:spPr>
        <a:xfrm>
          <a:off x="9391727" y="1442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75</xdr:row>
      <xdr:rowOff>144453</xdr:rowOff>
    </xdr:from>
    <xdr:ext cx="534377" cy="259045"/>
    <xdr:sp macro="" textlink="">
      <xdr:nvSpPr>
        <xdr:cNvPr id="346" name="n_2mainValue【公営住宅】&#10;一人当たり面積"/>
        <xdr:cNvSpPr txBox="1"/>
      </xdr:nvSpPr>
      <xdr:spPr>
        <a:xfrm>
          <a:off x="8483111" y="130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75</xdr:row>
      <xdr:rowOff>152616</xdr:rowOff>
    </xdr:from>
    <xdr:ext cx="469744" cy="259045"/>
    <xdr:sp macro="" textlink="">
      <xdr:nvSpPr>
        <xdr:cNvPr id="347" name="n_3mainValue【公営住宅】&#10;一人当たり面積"/>
        <xdr:cNvSpPr txBox="1"/>
      </xdr:nvSpPr>
      <xdr:spPr>
        <a:xfrm>
          <a:off x="7626427" y="130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88" name="直線コネクタ 387"/>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89"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0" name="直線コネクタ 389"/>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2" name="直線コネクタ 39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393" name="【認定こども園・幼稚園・保育所】&#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4" name="フローチャート: 判断 393"/>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5" name="フローチャート: 判断 394"/>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6" name="フローチャート: 判断 395"/>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97" name="フローチャート: 判断 396"/>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27305</xdr:rowOff>
    </xdr:from>
    <xdr:to>
      <xdr:col>85</xdr:col>
      <xdr:colOff>177800</xdr:colOff>
      <xdr:row>39</xdr:row>
      <xdr:rowOff>128905</xdr:rowOff>
    </xdr:to>
    <xdr:sp macro="" textlink="">
      <xdr:nvSpPr>
        <xdr:cNvPr id="403" name="楕円 402"/>
        <xdr:cNvSpPr/>
      </xdr:nvSpPr>
      <xdr:spPr>
        <a:xfrm>
          <a:off x="162687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5732</xdr:rowOff>
    </xdr:from>
    <xdr:ext cx="405111" cy="259045"/>
    <xdr:sp macro="" textlink="">
      <xdr:nvSpPr>
        <xdr:cNvPr id="404" name="【認定こども園・幼稚園・保育所】&#10;有形固定資産減価償却率該当値テキスト"/>
        <xdr:cNvSpPr txBox="1"/>
      </xdr:nvSpPr>
      <xdr:spPr>
        <a:xfrm>
          <a:off x="16357600"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53975</xdr:rowOff>
    </xdr:from>
    <xdr:to>
      <xdr:col>81</xdr:col>
      <xdr:colOff>101600</xdr:colOff>
      <xdr:row>39</xdr:row>
      <xdr:rowOff>155575</xdr:rowOff>
    </xdr:to>
    <xdr:sp macro="" textlink="">
      <xdr:nvSpPr>
        <xdr:cNvPr id="405" name="楕円 404"/>
        <xdr:cNvSpPr/>
      </xdr:nvSpPr>
      <xdr:spPr>
        <a:xfrm>
          <a:off x="15430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78105</xdr:rowOff>
    </xdr:from>
    <xdr:to>
      <xdr:col>85</xdr:col>
      <xdr:colOff>127000</xdr:colOff>
      <xdr:row>39</xdr:row>
      <xdr:rowOff>104775</xdr:rowOff>
    </xdr:to>
    <xdr:cxnSp macro="">
      <xdr:nvCxnSpPr>
        <xdr:cNvPr id="406" name="直線コネクタ 405"/>
        <xdr:cNvCxnSpPr/>
      </xdr:nvCxnSpPr>
      <xdr:spPr>
        <a:xfrm flipV="1">
          <a:off x="15481300" y="67646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93980</xdr:rowOff>
    </xdr:from>
    <xdr:to>
      <xdr:col>76</xdr:col>
      <xdr:colOff>165100</xdr:colOff>
      <xdr:row>40</xdr:row>
      <xdr:rowOff>24130</xdr:rowOff>
    </xdr:to>
    <xdr:sp macro="" textlink="">
      <xdr:nvSpPr>
        <xdr:cNvPr id="407" name="楕円 406"/>
        <xdr:cNvSpPr/>
      </xdr:nvSpPr>
      <xdr:spPr>
        <a:xfrm>
          <a:off x="14541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104775</xdr:rowOff>
    </xdr:from>
    <xdr:to>
      <xdr:col>81</xdr:col>
      <xdr:colOff>50800</xdr:colOff>
      <xdr:row>39</xdr:row>
      <xdr:rowOff>144780</xdr:rowOff>
    </xdr:to>
    <xdr:cxnSp macro="">
      <xdr:nvCxnSpPr>
        <xdr:cNvPr id="408" name="直線コネクタ 407"/>
        <xdr:cNvCxnSpPr/>
      </xdr:nvCxnSpPr>
      <xdr:spPr>
        <a:xfrm flipV="1">
          <a:off x="14592300" y="6791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132080</xdr:rowOff>
    </xdr:from>
    <xdr:to>
      <xdr:col>72</xdr:col>
      <xdr:colOff>38100</xdr:colOff>
      <xdr:row>40</xdr:row>
      <xdr:rowOff>62230</xdr:rowOff>
    </xdr:to>
    <xdr:sp macro="" textlink="">
      <xdr:nvSpPr>
        <xdr:cNvPr id="409" name="楕円 408"/>
        <xdr:cNvSpPr/>
      </xdr:nvSpPr>
      <xdr:spPr>
        <a:xfrm>
          <a:off x="13652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144780</xdr:rowOff>
    </xdr:from>
    <xdr:to>
      <xdr:col>76</xdr:col>
      <xdr:colOff>114300</xdr:colOff>
      <xdr:row>40</xdr:row>
      <xdr:rowOff>11430</xdr:rowOff>
    </xdr:to>
    <xdr:cxnSp macro="">
      <xdr:nvCxnSpPr>
        <xdr:cNvPr id="410" name="直線コネクタ 409"/>
        <xdr:cNvCxnSpPr/>
      </xdr:nvCxnSpPr>
      <xdr:spPr>
        <a:xfrm flipV="1">
          <a:off x="13703300" y="6831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411" name="n_1aveValue【認定こども園・幼稚園・保育所】&#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2"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413" name="n_3aveValue【認定こども園・幼稚園・保育所】&#10;有形固定資産減価償却率"/>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146702</xdr:rowOff>
    </xdr:from>
    <xdr:ext cx="405111" cy="259045"/>
    <xdr:sp macro="" textlink="">
      <xdr:nvSpPr>
        <xdr:cNvPr id="414" name="n_1mainValue【認定こども園・幼稚園・保育所】&#10;有形固定資産減価償却率"/>
        <xdr:cNvSpPr txBox="1"/>
      </xdr:nvSpPr>
      <xdr:spPr>
        <a:xfrm>
          <a:off x="152660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40657</xdr:rowOff>
    </xdr:from>
    <xdr:ext cx="405111" cy="259045"/>
    <xdr:sp macro="" textlink="">
      <xdr:nvSpPr>
        <xdr:cNvPr id="415" name="n_2mainValue【認定こども園・幼稚園・保育所】&#10;有形固定資産減価償却率"/>
        <xdr:cNvSpPr txBox="1"/>
      </xdr:nvSpPr>
      <xdr:spPr>
        <a:xfrm>
          <a:off x="14389744" y="655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53357</xdr:rowOff>
    </xdr:from>
    <xdr:ext cx="405111" cy="259045"/>
    <xdr:sp macro="" textlink="">
      <xdr:nvSpPr>
        <xdr:cNvPr id="416" name="n_3mainValue【認定こども園・幼稚園・保育所】&#10;有形固定資産減価償却率"/>
        <xdr:cNvSpPr txBox="1"/>
      </xdr:nvSpPr>
      <xdr:spPr>
        <a:xfrm>
          <a:off x="13500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2" name="直線コネクタ 441"/>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3"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4" name="直線コネクタ 443"/>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5"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6" name="直線コネクタ 445"/>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47"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48" name="フローチャート: 判断 447"/>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49" name="フローチャート: 判断 448"/>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0" name="フローチャート: 判断 449"/>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1" name="フローチャート: 判断 450"/>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134801</xdr:rowOff>
    </xdr:from>
    <xdr:to>
      <xdr:col>116</xdr:col>
      <xdr:colOff>114300</xdr:colOff>
      <xdr:row>38</xdr:row>
      <xdr:rowOff>64951</xdr:rowOff>
    </xdr:to>
    <xdr:sp macro="" textlink="">
      <xdr:nvSpPr>
        <xdr:cNvPr id="457" name="楕円 456"/>
        <xdr:cNvSpPr/>
      </xdr:nvSpPr>
      <xdr:spPr>
        <a:xfrm>
          <a:off x="22110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157678</xdr:rowOff>
    </xdr:from>
    <xdr:ext cx="469744" cy="259045"/>
    <xdr:sp macro="" textlink="">
      <xdr:nvSpPr>
        <xdr:cNvPr id="458" name="【認定こども園・幼稚園・保育所】&#10;一人当たり面積該当値テキスト"/>
        <xdr:cNvSpPr txBox="1"/>
      </xdr:nvSpPr>
      <xdr:spPr>
        <a:xfrm>
          <a:off x="22199600" y="632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134801</xdr:rowOff>
    </xdr:from>
    <xdr:to>
      <xdr:col>112</xdr:col>
      <xdr:colOff>38100</xdr:colOff>
      <xdr:row>38</xdr:row>
      <xdr:rowOff>64951</xdr:rowOff>
    </xdr:to>
    <xdr:sp macro="" textlink="">
      <xdr:nvSpPr>
        <xdr:cNvPr id="459" name="楕円 458"/>
        <xdr:cNvSpPr/>
      </xdr:nvSpPr>
      <xdr:spPr>
        <a:xfrm>
          <a:off x="21272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14151</xdr:rowOff>
    </xdr:from>
    <xdr:to>
      <xdr:col>116</xdr:col>
      <xdr:colOff>63500</xdr:colOff>
      <xdr:row>38</xdr:row>
      <xdr:rowOff>14151</xdr:rowOff>
    </xdr:to>
    <xdr:cxnSp macro="">
      <xdr:nvCxnSpPr>
        <xdr:cNvPr id="460" name="直線コネクタ 459"/>
        <xdr:cNvCxnSpPr/>
      </xdr:nvCxnSpPr>
      <xdr:spPr>
        <a:xfrm>
          <a:off x="21323300" y="65292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144599</xdr:rowOff>
    </xdr:from>
    <xdr:to>
      <xdr:col>107</xdr:col>
      <xdr:colOff>101600</xdr:colOff>
      <xdr:row>38</xdr:row>
      <xdr:rowOff>74749</xdr:rowOff>
    </xdr:to>
    <xdr:sp macro="" textlink="">
      <xdr:nvSpPr>
        <xdr:cNvPr id="461" name="楕円 460"/>
        <xdr:cNvSpPr/>
      </xdr:nvSpPr>
      <xdr:spPr>
        <a:xfrm>
          <a:off x="20383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14151</xdr:rowOff>
    </xdr:from>
    <xdr:to>
      <xdr:col>111</xdr:col>
      <xdr:colOff>177800</xdr:colOff>
      <xdr:row>38</xdr:row>
      <xdr:rowOff>23949</xdr:rowOff>
    </xdr:to>
    <xdr:cxnSp macro="">
      <xdr:nvCxnSpPr>
        <xdr:cNvPr id="462" name="直線コネクタ 461"/>
        <xdr:cNvCxnSpPr/>
      </xdr:nvCxnSpPr>
      <xdr:spPr>
        <a:xfrm flipV="1">
          <a:off x="20434300" y="65292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147864</xdr:rowOff>
    </xdr:from>
    <xdr:to>
      <xdr:col>102</xdr:col>
      <xdr:colOff>165100</xdr:colOff>
      <xdr:row>38</xdr:row>
      <xdr:rowOff>78014</xdr:rowOff>
    </xdr:to>
    <xdr:sp macro="" textlink="">
      <xdr:nvSpPr>
        <xdr:cNvPr id="463" name="楕円 462"/>
        <xdr:cNvSpPr/>
      </xdr:nvSpPr>
      <xdr:spPr>
        <a:xfrm>
          <a:off x="19494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23949</xdr:rowOff>
    </xdr:from>
    <xdr:to>
      <xdr:col>107</xdr:col>
      <xdr:colOff>50800</xdr:colOff>
      <xdr:row>38</xdr:row>
      <xdr:rowOff>27215</xdr:rowOff>
    </xdr:to>
    <xdr:cxnSp macro="">
      <xdr:nvCxnSpPr>
        <xdr:cNvPr id="464" name="直線コネクタ 463"/>
        <xdr:cNvCxnSpPr/>
      </xdr:nvCxnSpPr>
      <xdr:spPr>
        <a:xfrm flipV="1">
          <a:off x="19545300" y="65390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65" name="n_1aveValue【認定こども園・幼稚園・保育所】&#10;一人当たり面積"/>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66" name="n_2aveValue【認定こども園・幼稚園・保育所】&#10;一人当たり面積"/>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67" name="n_3aveValue【認定こども園・幼稚園・保育所】&#10;一人当たり面積"/>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81478</xdr:rowOff>
    </xdr:from>
    <xdr:ext cx="469744" cy="259045"/>
    <xdr:sp macro="" textlink="">
      <xdr:nvSpPr>
        <xdr:cNvPr id="468" name="n_1mainValue【認定こども園・幼稚園・保育所】&#10;一人当たり面積"/>
        <xdr:cNvSpPr txBox="1"/>
      </xdr:nvSpPr>
      <xdr:spPr>
        <a:xfrm>
          <a:off x="21075727"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91276</xdr:rowOff>
    </xdr:from>
    <xdr:ext cx="469744" cy="259045"/>
    <xdr:sp macro="" textlink="">
      <xdr:nvSpPr>
        <xdr:cNvPr id="469" name="n_2mainValue【認定こども園・幼稚園・保育所】&#10;一人当たり面積"/>
        <xdr:cNvSpPr txBox="1"/>
      </xdr:nvSpPr>
      <xdr:spPr>
        <a:xfrm>
          <a:off x="20199427" y="626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94541</xdr:rowOff>
    </xdr:from>
    <xdr:ext cx="469744" cy="259045"/>
    <xdr:sp macro="" textlink="">
      <xdr:nvSpPr>
        <xdr:cNvPr id="470" name="n_3mainValue【認定こども園・幼稚園・保育所】&#10;一人当たり面積"/>
        <xdr:cNvSpPr txBox="1"/>
      </xdr:nvSpPr>
      <xdr:spPr>
        <a:xfrm>
          <a:off x="19310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1" name="テキスト ボックス 48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2" name="直線コネクタ 4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3" name="テキスト ボックス 4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4" name="直線コネクタ 4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5" name="テキスト ボックス 4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6" name="直線コネクタ 4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7" name="テキスト ボックス 4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8" name="直線コネクタ 4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9" name="テキスト ボックス 4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0" name="直線コネクタ 4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1" name="テキスト ボックス 49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5" name="直線コネクタ 494"/>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6"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7" name="直線コネクタ 496"/>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98"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99" name="直線コネクタ 498"/>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00"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1" name="フローチャート: 判断 500"/>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2" name="フローチャート: 判断 501"/>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3" name="フローチャート: 判断 502"/>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04" name="フローチャート: 判断 503"/>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86360</xdr:rowOff>
    </xdr:from>
    <xdr:to>
      <xdr:col>85</xdr:col>
      <xdr:colOff>177800</xdr:colOff>
      <xdr:row>58</xdr:row>
      <xdr:rowOff>16510</xdr:rowOff>
    </xdr:to>
    <xdr:sp macro="" textlink="">
      <xdr:nvSpPr>
        <xdr:cNvPr id="510" name="楕円 509"/>
        <xdr:cNvSpPr/>
      </xdr:nvSpPr>
      <xdr:spPr>
        <a:xfrm>
          <a:off x="16268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109237</xdr:rowOff>
    </xdr:from>
    <xdr:ext cx="405111" cy="259045"/>
    <xdr:sp macro="" textlink="">
      <xdr:nvSpPr>
        <xdr:cNvPr id="511" name="【学校施設】&#10;有形固定資産減価償却率該当値テキスト"/>
        <xdr:cNvSpPr txBox="1"/>
      </xdr:nvSpPr>
      <xdr:spPr>
        <a:xfrm>
          <a:off x="16357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107315</xdr:rowOff>
    </xdr:from>
    <xdr:to>
      <xdr:col>81</xdr:col>
      <xdr:colOff>101600</xdr:colOff>
      <xdr:row>58</xdr:row>
      <xdr:rowOff>37465</xdr:rowOff>
    </xdr:to>
    <xdr:sp macro="" textlink="">
      <xdr:nvSpPr>
        <xdr:cNvPr id="512" name="楕円 511"/>
        <xdr:cNvSpPr/>
      </xdr:nvSpPr>
      <xdr:spPr>
        <a:xfrm>
          <a:off x="15430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137160</xdr:rowOff>
    </xdr:from>
    <xdr:to>
      <xdr:col>85</xdr:col>
      <xdr:colOff>127000</xdr:colOff>
      <xdr:row>57</xdr:row>
      <xdr:rowOff>158115</xdr:rowOff>
    </xdr:to>
    <xdr:cxnSp macro="">
      <xdr:nvCxnSpPr>
        <xdr:cNvPr id="513" name="直線コネクタ 512"/>
        <xdr:cNvCxnSpPr/>
      </xdr:nvCxnSpPr>
      <xdr:spPr>
        <a:xfrm flipV="1">
          <a:off x="15481300" y="99098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122555</xdr:rowOff>
    </xdr:from>
    <xdr:to>
      <xdr:col>76</xdr:col>
      <xdr:colOff>165100</xdr:colOff>
      <xdr:row>58</xdr:row>
      <xdr:rowOff>52705</xdr:rowOff>
    </xdr:to>
    <xdr:sp macro="" textlink="">
      <xdr:nvSpPr>
        <xdr:cNvPr id="514" name="楕円 513"/>
        <xdr:cNvSpPr/>
      </xdr:nvSpPr>
      <xdr:spPr>
        <a:xfrm>
          <a:off x="14541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158115</xdr:rowOff>
    </xdr:from>
    <xdr:to>
      <xdr:col>81</xdr:col>
      <xdr:colOff>50800</xdr:colOff>
      <xdr:row>58</xdr:row>
      <xdr:rowOff>1905</xdr:rowOff>
    </xdr:to>
    <xdr:cxnSp macro="">
      <xdr:nvCxnSpPr>
        <xdr:cNvPr id="515" name="直線コネクタ 514"/>
        <xdr:cNvCxnSpPr/>
      </xdr:nvCxnSpPr>
      <xdr:spPr>
        <a:xfrm flipV="1">
          <a:off x="14592300" y="99307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153035</xdr:rowOff>
    </xdr:from>
    <xdr:to>
      <xdr:col>72</xdr:col>
      <xdr:colOff>38100</xdr:colOff>
      <xdr:row>58</xdr:row>
      <xdr:rowOff>83185</xdr:rowOff>
    </xdr:to>
    <xdr:sp macro="" textlink="">
      <xdr:nvSpPr>
        <xdr:cNvPr id="516" name="楕円 515"/>
        <xdr:cNvSpPr/>
      </xdr:nvSpPr>
      <xdr:spPr>
        <a:xfrm>
          <a:off x="13652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1905</xdr:rowOff>
    </xdr:from>
    <xdr:to>
      <xdr:col>76</xdr:col>
      <xdr:colOff>114300</xdr:colOff>
      <xdr:row>58</xdr:row>
      <xdr:rowOff>32385</xdr:rowOff>
    </xdr:to>
    <xdr:cxnSp macro="">
      <xdr:nvCxnSpPr>
        <xdr:cNvPr id="517" name="直線コネクタ 516"/>
        <xdr:cNvCxnSpPr/>
      </xdr:nvCxnSpPr>
      <xdr:spPr>
        <a:xfrm flipV="1">
          <a:off x="13703300" y="9946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18"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19"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520" name="n_3aveValue【学校施設】&#10;有形固定資産減価償却率"/>
        <xdr:cNvSpPr txBox="1"/>
      </xdr:nvSpPr>
      <xdr:spPr>
        <a:xfrm>
          <a:off x="13500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53992</xdr:rowOff>
    </xdr:from>
    <xdr:ext cx="405111" cy="259045"/>
    <xdr:sp macro="" textlink="">
      <xdr:nvSpPr>
        <xdr:cNvPr id="521" name="n_1mainValue【学校施設】&#10;有形固定資産減価償却率"/>
        <xdr:cNvSpPr txBox="1"/>
      </xdr:nvSpPr>
      <xdr:spPr>
        <a:xfrm>
          <a:off x="152660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69232</xdr:rowOff>
    </xdr:from>
    <xdr:ext cx="405111" cy="259045"/>
    <xdr:sp macro="" textlink="">
      <xdr:nvSpPr>
        <xdr:cNvPr id="522" name="n_2mainValue【学校施設】&#10;有形固定資産減価償却率"/>
        <xdr:cNvSpPr txBox="1"/>
      </xdr:nvSpPr>
      <xdr:spPr>
        <a:xfrm>
          <a:off x="14389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99712</xdr:rowOff>
    </xdr:from>
    <xdr:ext cx="405111" cy="259045"/>
    <xdr:sp macro="" textlink="">
      <xdr:nvSpPr>
        <xdr:cNvPr id="523" name="n_3mainValue【学校施設】&#10;有形固定資産減価償却率"/>
        <xdr:cNvSpPr txBox="1"/>
      </xdr:nvSpPr>
      <xdr:spPr>
        <a:xfrm>
          <a:off x="13500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48" name="直線コネクタ 547"/>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49"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0" name="直線コネクタ 549"/>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1"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2" name="直線コネクタ 551"/>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53" name="【学校施設】&#10;一人当たり面積平均値テキスト"/>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4" name="フローチャート: 判断 553"/>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5" name="フローチャート: 判断 554"/>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6" name="フローチャート: 判断 555"/>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57" name="フローチャート: 判断 556"/>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159893</xdr:rowOff>
    </xdr:from>
    <xdr:to>
      <xdr:col>116</xdr:col>
      <xdr:colOff>114300</xdr:colOff>
      <xdr:row>64</xdr:row>
      <xdr:rowOff>90043</xdr:rowOff>
    </xdr:to>
    <xdr:sp macro="" textlink="">
      <xdr:nvSpPr>
        <xdr:cNvPr id="563" name="楕円 562"/>
        <xdr:cNvSpPr/>
      </xdr:nvSpPr>
      <xdr:spPr>
        <a:xfrm>
          <a:off x="221107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74820</xdr:rowOff>
    </xdr:from>
    <xdr:ext cx="469744" cy="259045"/>
    <xdr:sp macro="" textlink="">
      <xdr:nvSpPr>
        <xdr:cNvPr id="564" name="【学校施設】&#10;一人当たり面積該当値テキスト"/>
        <xdr:cNvSpPr txBox="1"/>
      </xdr:nvSpPr>
      <xdr:spPr>
        <a:xfrm>
          <a:off x="22199600" y="1087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160274</xdr:rowOff>
    </xdr:from>
    <xdr:to>
      <xdr:col>112</xdr:col>
      <xdr:colOff>38100</xdr:colOff>
      <xdr:row>64</xdr:row>
      <xdr:rowOff>90424</xdr:rowOff>
    </xdr:to>
    <xdr:sp macro="" textlink="">
      <xdr:nvSpPr>
        <xdr:cNvPr id="565" name="楕円 564"/>
        <xdr:cNvSpPr/>
      </xdr:nvSpPr>
      <xdr:spPr>
        <a:xfrm>
          <a:off x="21272500" y="1096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39243</xdr:rowOff>
    </xdr:from>
    <xdr:to>
      <xdr:col>116</xdr:col>
      <xdr:colOff>63500</xdr:colOff>
      <xdr:row>64</xdr:row>
      <xdr:rowOff>39624</xdr:rowOff>
    </xdr:to>
    <xdr:cxnSp macro="">
      <xdr:nvCxnSpPr>
        <xdr:cNvPr id="566" name="直線コネクタ 565"/>
        <xdr:cNvCxnSpPr/>
      </xdr:nvCxnSpPr>
      <xdr:spPr>
        <a:xfrm flipV="1">
          <a:off x="21323300" y="1101204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168275</xdr:rowOff>
    </xdr:from>
    <xdr:to>
      <xdr:col>107</xdr:col>
      <xdr:colOff>101600</xdr:colOff>
      <xdr:row>64</xdr:row>
      <xdr:rowOff>98425</xdr:rowOff>
    </xdr:to>
    <xdr:sp macro="" textlink="">
      <xdr:nvSpPr>
        <xdr:cNvPr id="567" name="楕円 566"/>
        <xdr:cNvSpPr/>
      </xdr:nvSpPr>
      <xdr:spPr>
        <a:xfrm>
          <a:off x="20383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39624</xdr:rowOff>
    </xdr:from>
    <xdr:to>
      <xdr:col>111</xdr:col>
      <xdr:colOff>177800</xdr:colOff>
      <xdr:row>64</xdr:row>
      <xdr:rowOff>47625</xdr:rowOff>
    </xdr:to>
    <xdr:cxnSp macro="">
      <xdr:nvCxnSpPr>
        <xdr:cNvPr id="568" name="直線コネクタ 567"/>
        <xdr:cNvCxnSpPr/>
      </xdr:nvCxnSpPr>
      <xdr:spPr>
        <a:xfrm flipV="1">
          <a:off x="20434300" y="1101242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170180</xdr:rowOff>
    </xdr:from>
    <xdr:to>
      <xdr:col>102</xdr:col>
      <xdr:colOff>165100</xdr:colOff>
      <xdr:row>64</xdr:row>
      <xdr:rowOff>100330</xdr:rowOff>
    </xdr:to>
    <xdr:sp macro="" textlink="">
      <xdr:nvSpPr>
        <xdr:cNvPr id="569" name="楕円 568"/>
        <xdr:cNvSpPr/>
      </xdr:nvSpPr>
      <xdr:spPr>
        <a:xfrm>
          <a:off x="19494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47625</xdr:rowOff>
    </xdr:from>
    <xdr:to>
      <xdr:col>107</xdr:col>
      <xdr:colOff>50800</xdr:colOff>
      <xdr:row>64</xdr:row>
      <xdr:rowOff>49530</xdr:rowOff>
    </xdr:to>
    <xdr:cxnSp macro="">
      <xdr:nvCxnSpPr>
        <xdr:cNvPr id="570" name="直線コネクタ 569"/>
        <xdr:cNvCxnSpPr/>
      </xdr:nvCxnSpPr>
      <xdr:spPr>
        <a:xfrm flipV="1">
          <a:off x="19545300" y="110204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71" name="n_1aveValue【学校施設】&#10;一人当たり面積"/>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72" name="n_2aveValue【学校施設】&#10;一人当たり面積"/>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73"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81551</xdr:rowOff>
    </xdr:from>
    <xdr:ext cx="469744" cy="259045"/>
    <xdr:sp macro="" textlink="">
      <xdr:nvSpPr>
        <xdr:cNvPr id="574" name="n_1mainValue【学校施設】&#10;一人当たり面積"/>
        <xdr:cNvSpPr txBox="1"/>
      </xdr:nvSpPr>
      <xdr:spPr>
        <a:xfrm>
          <a:off x="21075727"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89552</xdr:rowOff>
    </xdr:from>
    <xdr:ext cx="469744" cy="259045"/>
    <xdr:sp macro="" textlink="">
      <xdr:nvSpPr>
        <xdr:cNvPr id="575" name="n_2mainValue【学校施設】&#10;一人当たり面積"/>
        <xdr:cNvSpPr txBox="1"/>
      </xdr:nvSpPr>
      <xdr:spPr>
        <a:xfrm>
          <a:off x="20199427" y="1106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91457</xdr:rowOff>
    </xdr:from>
    <xdr:ext cx="469744" cy="259045"/>
    <xdr:sp macro="" textlink="">
      <xdr:nvSpPr>
        <xdr:cNvPr id="576" name="n_3mainValue【学校施設】&#10;一人当たり面積"/>
        <xdr:cNvSpPr txBox="1"/>
      </xdr:nvSpPr>
      <xdr:spPr>
        <a:xfrm>
          <a:off x="19310427"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02" name="直線コネクタ 601"/>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03"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04" name="直線コネクタ 603"/>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07" name="【児童館】&#10;有形固定資産減価償却率平均値テキスト"/>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08" name="フローチャート: 判断 607"/>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09" name="フローチャート: 判断 608"/>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10" name="フローチャート: 判断 609"/>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11" name="フローチャート: 判断 610"/>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62412</xdr:rowOff>
    </xdr:from>
    <xdr:to>
      <xdr:col>85</xdr:col>
      <xdr:colOff>177800</xdr:colOff>
      <xdr:row>81</xdr:row>
      <xdr:rowOff>164012</xdr:rowOff>
    </xdr:to>
    <xdr:sp macro="" textlink="">
      <xdr:nvSpPr>
        <xdr:cNvPr id="617" name="楕円 616"/>
        <xdr:cNvSpPr/>
      </xdr:nvSpPr>
      <xdr:spPr>
        <a:xfrm>
          <a:off x="162687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85289</xdr:rowOff>
    </xdr:from>
    <xdr:ext cx="405111" cy="259045"/>
    <xdr:sp macro="" textlink="">
      <xdr:nvSpPr>
        <xdr:cNvPr id="618" name="【児童館】&#10;有形固定資産減価償却率該当値テキスト"/>
        <xdr:cNvSpPr txBox="1"/>
      </xdr:nvSpPr>
      <xdr:spPr>
        <a:xfrm>
          <a:off x="16357600" y="1380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116295</xdr:rowOff>
    </xdr:from>
    <xdr:to>
      <xdr:col>81</xdr:col>
      <xdr:colOff>101600</xdr:colOff>
      <xdr:row>82</xdr:row>
      <xdr:rowOff>46445</xdr:rowOff>
    </xdr:to>
    <xdr:sp macro="" textlink="">
      <xdr:nvSpPr>
        <xdr:cNvPr id="619" name="楕円 618"/>
        <xdr:cNvSpPr/>
      </xdr:nvSpPr>
      <xdr:spPr>
        <a:xfrm>
          <a:off x="15430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113212</xdr:rowOff>
    </xdr:from>
    <xdr:to>
      <xdr:col>85</xdr:col>
      <xdr:colOff>127000</xdr:colOff>
      <xdr:row>81</xdr:row>
      <xdr:rowOff>167095</xdr:rowOff>
    </xdr:to>
    <xdr:cxnSp macro="">
      <xdr:nvCxnSpPr>
        <xdr:cNvPr id="620" name="直線コネクタ 619"/>
        <xdr:cNvCxnSpPr/>
      </xdr:nvCxnSpPr>
      <xdr:spPr>
        <a:xfrm flipV="1">
          <a:off x="15481300" y="14000662"/>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363</xdr:rowOff>
    </xdr:from>
    <xdr:to>
      <xdr:col>76</xdr:col>
      <xdr:colOff>165100</xdr:colOff>
      <xdr:row>82</xdr:row>
      <xdr:rowOff>101963</xdr:rowOff>
    </xdr:to>
    <xdr:sp macro="" textlink="">
      <xdr:nvSpPr>
        <xdr:cNvPr id="621" name="楕円 620"/>
        <xdr:cNvSpPr/>
      </xdr:nvSpPr>
      <xdr:spPr>
        <a:xfrm>
          <a:off x="14541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167095</xdr:rowOff>
    </xdr:from>
    <xdr:to>
      <xdr:col>81</xdr:col>
      <xdr:colOff>50800</xdr:colOff>
      <xdr:row>82</xdr:row>
      <xdr:rowOff>51163</xdr:rowOff>
    </xdr:to>
    <xdr:cxnSp macro="">
      <xdr:nvCxnSpPr>
        <xdr:cNvPr id="622" name="直線コネクタ 621"/>
        <xdr:cNvCxnSpPr/>
      </xdr:nvCxnSpPr>
      <xdr:spPr>
        <a:xfrm flipV="1">
          <a:off x="14592300" y="1405454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57513</xdr:rowOff>
    </xdr:from>
    <xdr:to>
      <xdr:col>72</xdr:col>
      <xdr:colOff>38100</xdr:colOff>
      <xdr:row>82</xdr:row>
      <xdr:rowOff>159113</xdr:rowOff>
    </xdr:to>
    <xdr:sp macro="" textlink="">
      <xdr:nvSpPr>
        <xdr:cNvPr id="623" name="楕円 622"/>
        <xdr:cNvSpPr/>
      </xdr:nvSpPr>
      <xdr:spPr>
        <a:xfrm>
          <a:off x="13652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51163</xdr:rowOff>
    </xdr:from>
    <xdr:to>
      <xdr:col>76</xdr:col>
      <xdr:colOff>114300</xdr:colOff>
      <xdr:row>82</xdr:row>
      <xdr:rowOff>108313</xdr:rowOff>
    </xdr:to>
    <xdr:cxnSp macro="">
      <xdr:nvCxnSpPr>
        <xdr:cNvPr id="624" name="直線コネクタ 623"/>
        <xdr:cNvCxnSpPr/>
      </xdr:nvCxnSpPr>
      <xdr:spPr>
        <a:xfrm flipV="1">
          <a:off x="13703300" y="141100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625"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626" name="n_2aveValue【児童館】&#10;有形固定資産減価償却率"/>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9814</xdr:rowOff>
    </xdr:from>
    <xdr:ext cx="405111" cy="259045"/>
    <xdr:sp macro="" textlink="">
      <xdr:nvSpPr>
        <xdr:cNvPr id="627" name="n_3aveValue【児童館】&#10;有形固定資産減価償却率"/>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37572</xdr:rowOff>
    </xdr:from>
    <xdr:ext cx="405111" cy="259045"/>
    <xdr:sp macro="" textlink="">
      <xdr:nvSpPr>
        <xdr:cNvPr id="628" name="n_1mainValue【児童館】&#10;有形固定資産減価償却率"/>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118490</xdr:rowOff>
    </xdr:from>
    <xdr:ext cx="405111" cy="259045"/>
    <xdr:sp macro="" textlink="">
      <xdr:nvSpPr>
        <xdr:cNvPr id="629" name="n_2mainValue【児童館】&#10;有形固定資産減価償却率"/>
        <xdr:cNvSpPr txBox="1"/>
      </xdr:nvSpPr>
      <xdr:spPr>
        <a:xfrm>
          <a:off x="143897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4190</xdr:rowOff>
    </xdr:from>
    <xdr:ext cx="405111" cy="259045"/>
    <xdr:sp macro="" textlink="">
      <xdr:nvSpPr>
        <xdr:cNvPr id="630" name="n_3mainValue【児童館】&#10;有形固定資産減価償却率"/>
        <xdr:cNvSpPr txBox="1"/>
      </xdr:nvSpPr>
      <xdr:spPr>
        <a:xfrm>
          <a:off x="13500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1" name="直線コネクタ 64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2" name="テキスト ボックス 64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3" name="直線コネクタ 64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4" name="テキスト ボックス 64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5" name="直線コネクタ 64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6" name="テキスト ボックス 64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7" name="直線コネクタ 64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8" name="テキスト ボックス 64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52" name="直線コネクタ 651"/>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3"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4" name="直線コネクタ 65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55"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56" name="直線コネクタ 655"/>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75455</xdr:rowOff>
    </xdr:from>
    <xdr:ext cx="469744" cy="259045"/>
    <xdr:sp macro="" textlink="">
      <xdr:nvSpPr>
        <xdr:cNvPr id="657" name="【児童館】&#10;一人当たり面積平均値テキスト"/>
        <xdr:cNvSpPr txBox="1"/>
      </xdr:nvSpPr>
      <xdr:spPr>
        <a:xfrm>
          <a:off x="22199600" y="14477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58" name="フローチャート: 判断 657"/>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59" name="フローチャート: 判断 658"/>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60" name="フローチャート: 判断 659"/>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61" name="フローチャート: 判断 660"/>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67" name="楕円 666"/>
        <xdr:cNvSpPr/>
      </xdr:nvSpPr>
      <xdr:spPr>
        <a:xfrm>
          <a:off x="22110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58183</xdr:rowOff>
    </xdr:from>
    <xdr:ext cx="469744" cy="259045"/>
    <xdr:sp macro="" textlink="">
      <xdr:nvSpPr>
        <xdr:cNvPr id="668" name="【児童館】&#10;一人当たり面積該当値テキスト"/>
        <xdr:cNvSpPr txBox="1"/>
      </xdr:nvSpPr>
      <xdr:spPr>
        <a:xfrm>
          <a:off x="22199600"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39878</xdr:rowOff>
    </xdr:from>
    <xdr:to>
      <xdr:col>112</xdr:col>
      <xdr:colOff>38100</xdr:colOff>
      <xdr:row>83</xdr:row>
      <xdr:rowOff>141478</xdr:rowOff>
    </xdr:to>
    <xdr:sp macro="" textlink="">
      <xdr:nvSpPr>
        <xdr:cNvPr id="669" name="楕円 668"/>
        <xdr:cNvSpPr/>
      </xdr:nvSpPr>
      <xdr:spPr>
        <a:xfrm>
          <a:off x="21272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86106</xdr:rowOff>
    </xdr:from>
    <xdr:to>
      <xdr:col>116</xdr:col>
      <xdr:colOff>63500</xdr:colOff>
      <xdr:row>83</xdr:row>
      <xdr:rowOff>90678</xdr:rowOff>
    </xdr:to>
    <xdr:cxnSp macro="">
      <xdr:nvCxnSpPr>
        <xdr:cNvPr id="670" name="直線コネクタ 669"/>
        <xdr:cNvCxnSpPr/>
      </xdr:nvCxnSpPr>
      <xdr:spPr>
        <a:xfrm flipV="1">
          <a:off x="21323300" y="14316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71" name="楕円 670"/>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90678</xdr:rowOff>
    </xdr:from>
    <xdr:to>
      <xdr:col>111</xdr:col>
      <xdr:colOff>177800</xdr:colOff>
      <xdr:row>83</xdr:row>
      <xdr:rowOff>95250</xdr:rowOff>
    </xdr:to>
    <xdr:cxnSp macro="">
      <xdr:nvCxnSpPr>
        <xdr:cNvPr id="672" name="直線コネクタ 671"/>
        <xdr:cNvCxnSpPr/>
      </xdr:nvCxnSpPr>
      <xdr:spPr>
        <a:xfrm flipV="1">
          <a:off x="20434300" y="14321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73" name="楕円 672"/>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674" name="直線コネクタ 673"/>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13733</xdr:rowOff>
    </xdr:from>
    <xdr:ext cx="469744" cy="259045"/>
    <xdr:sp macro="" textlink="">
      <xdr:nvSpPr>
        <xdr:cNvPr id="675" name="n_1aveValue【児童館】&#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676" name="n_2aveValue【児童館】&#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677" name="n_3aveValue【児童館】&#10;一人当たり面積"/>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158005</xdr:rowOff>
    </xdr:from>
    <xdr:ext cx="469744" cy="259045"/>
    <xdr:sp macro="" textlink="">
      <xdr:nvSpPr>
        <xdr:cNvPr id="678" name="n_1mainValue【児童館】&#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9"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680" name="n_3main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1" name="テキスト ボックス 6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2" name="直線コネクタ 6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3" name="テキスト ボックス 6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4" name="直線コネクタ 6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5" name="テキスト ボックス 6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6" name="直線コネクタ 6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7" name="テキスト ボックス 6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8" name="直線コネクタ 6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9" name="テキスト ボックス 6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1" name="テキスト ボックス 7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03" name="直線コネクタ 702"/>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04"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05" name="直線コネクタ 704"/>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6"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7" name="直線コネクタ 70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9414</xdr:rowOff>
    </xdr:from>
    <xdr:ext cx="405111" cy="259045"/>
    <xdr:sp macro="" textlink="">
      <xdr:nvSpPr>
        <xdr:cNvPr id="708" name="【公民館】&#10;有形固定資産減価償却率平均値テキスト"/>
        <xdr:cNvSpPr txBox="1"/>
      </xdr:nvSpPr>
      <xdr:spPr>
        <a:xfrm>
          <a:off x="16357600" y="1766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09" name="フローチャート: 判断 708"/>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10" name="フローチャート: 判断 709"/>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11" name="フローチャート: 判断 710"/>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12" name="フローチャート: 判断 711"/>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3" name="テキスト ボックス 7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718" name="楕円 717"/>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719" name="【公民館】&#10;有形固定資産減価償却率該当値テキスト"/>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720" name="楕円 719"/>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53339</xdr:rowOff>
    </xdr:to>
    <xdr:cxnSp macro="">
      <xdr:nvCxnSpPr>
        <xdr:cNvPr id="721" name="直線コネクタ 720"/>
        <xdr:cNvCxnSpPr/>
      </xdr:nvCxnSpPr>
      <xdr:spPr>
        <a:xfrm flipV="1">
          <a:off x="15481300" y="181813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22" name="楕円 721"/>
        <xdr:cNvSpPr/>
      </xdr:nvSpPr>
      <xdr:spPr>
        <a:xfrm>
          <a:off x="1454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99061</xdr:rowOff>
    </xdr:to>
    <xdr:cxnSp macro="">
      <xdr:nvCxnSpPr>
        <xdr:cNvPr id="723" name="直線コネクタ 722"/>
        <xdr:cNvCxnSpPr/>
      </xdr:nvCxnSpPr>
      <xdr:spPr>
        <a:xfrm flipV="1">
          <a:off x="14592300" y="18227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724" name="楕円 723"/>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99061</xdr:rowOff>
    </xdr:from>
    <xdr:to>
      <xdr:col>76</xdr:col>
      <xdr:colOff>114300</xdr:colOff>
      <xdr:row>106</xdr:row>
      <xdr:rowOff>144780</xdr:rowOff>
    </xdr:to>
    <xdr:cxnSp macro="">
      <xdr:nvCxnSpPr>
        <xdr:cNvPr id="725" name="直線コネクタ 724"/>
        <xdr:cNvCxnSpPr/>
      </xdr:nvCxnSpPr>
      <xdr:spPr>
        <a:xfrm flipV="1">
          <a:off x="13703300" y="18272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24655</xdr:rowOff>
    </xdr:from>
    <xdr:ext cx="405111" cy="259045"/>
    <xdr:sp macro="" textlink="">
      <xdr:nvSpPr>
        <xdr:cNvPr id="726" name="n_1aveValue【公民館】&#10;有形固定資産減価償却率"/>
        <xdr:cNvSpPr txBox="1"/>
      </xdr:nvSpPr>
      <xdr:spPr>
        <a:xfrm>
          <a:off x="152660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727"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728" name="n_3ave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729" name="n_1mainValue【公民館】&#10;有形固定資産減価償却率"/>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730" name="n_2mainValue【公民館】&#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731" name="n_3mainValue【公民館】&#10;有形固定資産減価償却率"/>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2" name="直線コネクタ 7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3" name="テキスト ボックス 7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4" name="直線コネクタ 7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5" name="テキスト ボックス 7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6" name="直線コネクタ 7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7" name="テキスト ボックス 7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8" name="直線コネクタ 7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9" name="テキスト ボックス 7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0" name="直線コネクタ 7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1" name="テキスト ボックス 7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2" name="直線コネクタ 7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3" name="テキスト ボックス 7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57" name="直線コネクタ 756"/>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58"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59" name="直線コネクタ 758"/>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60"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61" name="直線コネクタ 760"/>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762" name="【公民館】&#10;一人当たり面積平均値テキスト"/>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63" name="フローチャート: 判断 762"/>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64" name="フローチャート: 判断 763"/>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65" name="フローチャート: 判断 764"/>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66" name="フローチャート: 判断 765"/>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17236</xdr:rowOff>
    </xdr:from>
    <xdr:to>
      <xdr:col>116</xdr:col>
      <xdr:colOff>114300</xdr:colOff>
      <xdr:row>108</xdr:row>
      <xdr:rowOff>118836</xdr:rowOff>
    </xdr:to>
    <xdr:sp macro="" textlink="">
      <xdr:nvSpPr>
        <xdr:cNvPr id="772" name="楕円 771"/>
        <xdr:cNvSpPr/>
      </xdr:nvSpPr>
      <xdr:spPr>
        <a:xfrm>
          <a:off x="221107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103613</xdr:rowOff>
    </xdr:from>
    <xdr:ext cx="469744" cy="259045"/>
    <xdr:sp macro="" textlink="">
      <xdr:nvSpPr>
        <xdr:cNvPr id="773" name="【公民館】&#10;一人当たり面積該当値テキスト"/>
        <xdr:cNvSpPr txBox="1"/>
      </xdr:nvSpPr>
      <xdr:spPr>
        <a:xfrm>
          <a:off x="22199600" y="1844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17236</xdr:rowOff>
    </xdr:from>
    <xdr:to>
      <xdr:col>112</xdr:col>
      <xdr:colOff>38100</xdr:colOff>
      <xdr:row>108</xdr:row>
      <xdr:rowOff>118836</xdr:rowOff>
    </xdr:to>
    <xdr:sp macro="" textlink="">
      <xdr:nvSpPr>
        <xdr:cNvPr id="774" name="楕円 773"/>
        <xdr:cNvSpPr/>
      </xdr:nvSpPr>
      <xdr:spPr>
        <a:xfrm>
          <a:off x="21272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68036</xdr:rowOff>
    </xdr:from>
    <xdr:to>
      <xdr:col>116</xdr:col>
      <xdr:colOff>63500</xdr:colOff>
      <xdr:row>108</xdr:row>
      <xdr:rowOff>68036</xdr:rowOff>
    </xdr:to>
    <xdr:cxnSp macro="">
      <xdr:nvCxnSpPr>
        <xdr:cNvPr id="775" name="直線コネクタ 774"/>
        <xdr:cNvCxnSpPr/>
      </xdr:nvCxnSpPr>
      <xdr:spPr>
        <a:xfrm>
          <a:off x="21323300" y="18584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18869</xdr:rowOff>
    </xdr:from>
    <xdr:to>
      <xdr:col>107</xdr:col>
      <xdr:colOff>101600</xdr:colOff>
      <xdr:row>108</xdr:row>
      <xdr:rowOff>120469</xdr:rowOff>
    </xdr:to>
    <xdr:sp macro="" textlink="">
      <xdr:nvSpPr>
        <xdr:cNvPr id="776" name="楕円 775"/>
        <xdr:cNvSpPr/>
      </xdr:nvSpPr>
      <xdr:spPr>
        <a:xfrm>
          <a:off x="20383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68036</xdr:rowOff>
    </xdr:from>
    <xdr:to>
      <xdr:col>111</xdr:col>
      <xdr:colOff>177800</xdr:colOff>
      <xdr:row>108</xdr:row>
      <xdr:rowOff>69669</xdr:rowOff>
    </xdr:to>
    <xdr:cxnSp macro="">
      <xdr:nvCxnSpPr>
        <xdr:cNvPr id="777" name="直線コネクタ 776"/>
        <xdr:cNvCxnSpPr/>
      </xdr:nvCxnSpPr>
      <xdr:spPr>
        <a:xfrm flipV="1">
          <a:off x="20434300" y="185846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20501</xdr:rowOff>
    </xdr:from>
    <xdr:to>
      <xdr:col>102</xdr:col>
      <xdr:colOff>165100</xdr:colOff>
      <xdr:row>108</xdr:row>
      <xdr:rowOff>122101</xdr:rowOff>
    </xdr:to>
    <xdr:sp macro="" textlink="">
      <xdr:nvSpPr>
        <xdr:cNvPr id="778" name="楕円 777"/>
        <xdr:cNvSpPr/>
      </xdr:nvSpPr>
      <xdr:spPr>
        <a:xfrm>
          <a:off x="19494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69669</xdr:rowOff>
    </xdr:from>
    <xdr:to>
      <xdr:col>107</xdr:col>
      <xdr:colOff>50800</xdr:colOff>
      <xdr:row>108</xdr:row>
      <xdr:rowOff>71301</xdr:rowOff>
    </xdr:to>
    <xdr:cxnSp macro="">
      <xdr:nvCxnSpPr>
        <xdr:cNvPr id="779" name="直線コネクタ 778"/>
        <xdr:cNvCxnSpPr/>
      </xdr:nvCxnSpPr>
      <xdr:spPr>
        <a:xfrm flipV="1">
          <a:off x="19545300" y="185862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80"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81"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782" name="n_3aveValue【公民館】&#10;一人当たり面積"/>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109963</xdr:rowOff>
    </xdr:from>
    <xdr:ext cx="469744" cy="259045"/>
    <xdr:sp macro="" textlink="">
      <xdr:nvSpPr>
        <xdr:cNvPr id="783" name="n_1mainValue【公民館】&#10;一人当たり面積"/>
        <xdr:cNvSpPr txBox="1"/>
      </xdr:nvSpPr>
      <xdr:spPr>
        <a:xfrm>
          <a:off x="21075727" y="1862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111596</xdr:rowOff>
    </xdr:from>
    <xdr:ext cx="469744" cy="259045"/>
    <xdr:sp macro="" textlink="">
      <xdr:nvSpPr>
        <xdr:cNvPr id="784" name="n_2mainValue【公民館】&#10;一人当たり面積"/>
        <xdr:cNvSpPr txBox="1"/>
      </xdr:nvSpPr>
      <xdr:spPr>
        <a:xfrm>
          <a:off x="20199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113228</xdr:rowOff>
    </xdr:from>
    <xdr:ext cx="469744" cy="259045"/>
    <xdr:sp macro="" textlink="">
      <xdr:nvSpPr>
        <xdr:cNvPr id="785" name="n_3mainValue【公民館】&#10;一人当たり面積"/>
        <xdr:cNvSpPr txBox="1"/>
      </xdr:nvSpPr>
      <xdr:spPr>
        <a:xfrm>
          <a:off x="19310427" y="186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類似団体と比較して特に有形固定資産減価償却率が高くなっているのは、学校施設である。今後は個別計画に基づき老朽化対策に取り組む。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15,167
15,017
14.24
5,791,325
5,648,440
135,273
3,576,008
967,350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4190</xdr:rowOff>
    </xdr:from>
    <xdr:ext cx="405111" cy="259045"/>
    <xdr:sp macro="" textlink="">
      <xdr:nvSpPr>
        <xdr:cNvPr id="62" name="【図書館】&#10;有形固定資産減価償却率平均値テキスト"/>
        <xdr:cNvSpPr txBox="1"/>
      </xdr:nvSpPr>
      <xdr:spPr>
        <a:xfrm>
          <a:off x="4673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138067</xdr:rowOff>
    </xdr:from>
    <xdr:to>
      <xdr:col>24</xdr:col>
      <xdr:colOff>114300</xdr:colOff>
      <xdr:row>40</xdr:row>
      <xdr:rowOff>68217</xdr:rowOff>
    </xdr:to>
    <xdr:sp macro="" textlink="">
      <xdr:nvSpPr>
        <xdr:cNvPr id="72" name="楕円 71"/>
        <xdr:cNvSpPr/>
      </xdr:nvSpPr>
      <xdr:spPr>
        <a:xfrm>
          <a:off x="4584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116494</xdr:rowOff>
    </xdr:from>
    <xdr:ext cx="405111" cy="259045"/>
    <xdr:sp macro="" textlink="">
      <xdr:nvSpPr>
        <xdr:cNvPr id="73" name="【図書館】&#10;有形固定資産減価償却率該当値テキスト"/>
        <xdr:cNvSpPr txBox="1"/>
      </xdr:nvSpPr>
      <xdr:spPr>
        <a:xfrm>
          <a:off x="4673600"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167459</xdr:rowOff>
    </xdr:from>
    <xdr:to>
      <xdr:col>20</xdr:col>
      <xdr:colOff>38100</xdr:colOff>
      <xdr:row>40</xdr:row>
      <xdr:rowOff>97609</xdr:rowOff>
    </xdr:to>
    <xdr:sp macro="" textlink="">
      <xdr:nvSpPr>
        <xdr:cNvPr id="74" name="楕円 73"/>
        <xdr:cNvSpPr/>
      </xdr:nvSpPr>
      <xdr:spPr>
        <a:xfrm>
          <a:off x="3746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17417</xdr:rowOff>
    </xdr:from>
    <xdr:to>
      <xdr:col>24</xdr:col>
      <xdr:colOff>63500</xdr:colOff>
      <xdr:row>40</xdr:row>
      <xdr:rowOff>46809</xdr:rowOff>
    </xdr:to>
    <xdr:cxnSp macro="">
      <xdr:nvCxnSpPr>
        <xdr:cNvPr id="75" name="直線コネクタ 74"/>
        <xdr:cNvCxnSpPr/>
      </xdr:nvCxnSpPr>
      <xdr:spPr>
        <a:xfrm flipV="1">
          <a:off x="3797300" y="687541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28666</xdr:rowOff>
    </xdr:from>
    <xdr:to>
      <xdr:col>15</xdr:col>
      <xdr:colOff>101600</xdr:colOff>
      <xdr:row>40</xdr:row>
      <xdr:rowOff>130266</xdr:rowOff>
    </xdr:to>
    <xdr:sp macro="" textlink="">
      <xdr:nvSpPr>
        <xdr:cNvPr id="76" name="楕円 75"/>
        <xdr:cNvSpPr/>
      </xdr:nvSpPr>
      <xdr:spPr>
        <a:xfrm>
          <a:off x="2857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46809</xdr:rowOff>
    </xdr:from>
    <xdr:to>
      <xdr:col>19</xdr:col>
      <xdr:colOff>177800</xdr:colOff>
      <xdr:row>40</xdr:row>
      <xdr:rowOff>79466</xdr:rowOff>
    </xdr:to>
    <xdr:cxnSp macro="">
      <xdr:nvCxnSpPr>
        <xdr:cNvPr id="77" name="直線コネクタ 76"/>
        <xdr:cNvCxnSpPr/>
      </xdr:nvCxnSpPr>
      <xdr:spPr>
        <a:xfrm flipV="1">
          <a:off x="2908300" y="69048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64588</xdr:rowOff>
    </xdr:from>
    <xdr:to>
      <xdr:col>10</xdr:col>
      <xdr:colOff>165100</xdr:colOff>
      <xdr:row>40</xdr:row>
      <xdr:rowOff>166188</xdr:rowOff>
    </xdr:to>
    <xdr:sp macro="" textlink="">
      <xdr:nvSpPr>
        <xdr:cNvPr id="78" name="楕円 77"/>
        <xdr:cNvSpPr/>
      </xdr:nvSpPr>
      <xdr:spPr>
        <a:xfrm>
          <a:off x="1968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79466</xdr:rowOff>
    </xdr:from>
    <xdr:to>
      <xdr:col>15</xdr:col>
      <xdr:colOff>50800</xdr:colOff>
      <xdr:row>40</xdr:row>
      <xdr:rowOff>115388</xdr:rowOff>
    </xdr:to>
    <xdr:cxnSp macro="">
      <xdr:nvCxnSpPr>
        <xdr:cNvPr id="79" name="直線コネクタ 78"/>
        <xdr:cNvCxnSpPr/>
      </xdr:nvCxnSpPr>
      <xdr:spPr>
        <a:xfrm flipV="1">
          <a:off x="2019300" y="69374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125566</xdr:rowOff>
    </xdr:from>
    <xdr:ext cx="405111" cy="259045"/>
    <xdr:sp macro="" textlink="">
      <xdr:nvSpPr>
        <xdr:cNvPr id="80" name="n_1aveValue【図書館】&#10;有形固定資産減価償却率"/>
        <xdr:cNvSpPr txBox="1"/>
      </xdr:nvSpPr>
      <xdr:spPr>
        <a:xfrm>
          <a:off x="35820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81" name="n_2aveValue【図書館】&#10;有形固定資産減価償却率"/>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2" name="n_3aveValue【図書館】&#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88736</xdr:rowOff>
    </xdr:from>
    <xdr:ext cx="405111" cy="259045"/>
    <xdr:sp macro="" textlink="">
      <xdr:nvSpPr>
        <xdr:cNvPr id="83" name="n_1mainValue【図書館】&#10;有形固定資産減価償却率"/>
        <xdr:cNvSpPr txBox="1"/>
      </xdr:nvSpPr>
      <xdr:spPr>
        <a:xfrm>
          <a:off x="35820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121393</xdr:rowOff>
    </xdr:from>
    <xdr:ext cx="405111" cy="259045"/>
    <xdr:sp macro="" textlink="">
      <xdr:nvSpPr>
        <xdr:cNvPr id="84" name="n_2mainValue【図書館】&#10;有形固定資産減価償却率"/>
        <xdr:cNvSpPr txBox="1"/>
      </xdr:nvSpPr>
      <xdr:spPr>
        <a:xfrm>
          <a:off x="27057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157315</xdr:rowOff>
    </xdr:from>
    <xdr:ext cx="405111" cy="259045"/>
    <xdr:sp macro="" textlink="">
      <xdr:nvSpPr>
        <xdr:cNvPr id="85" name="n_3mainValue【図書館】&#10;有形固定資産減価償却率"/>
        <xdr:cNvSpPr txBox="1"/>
      </xdr:nvSpPr>
      <xdr:spPr>
        <a:xfrm>
          <a:off x="1816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10"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2"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163847</xdr:rowOff>
    </xdr:from>
    <xdr:ext cx="469744" cy="259045"/>
    <xdr:sp macro="" textlink="">
      <xdr:nvSpPr>
        <xdr:cNvPr id="114" name="【図書館】&#10;一人当たり面積平均値テキスト"/>
        <xdr:cNvSpPr txBox="1"/>
      </xdr:nvSpPr>
      <xdr:spPr>
        <a:xfrm>
          <a:off x="10515600" y="685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7" name="フローチャート: 判断 116"/>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8" name="フローチャート: 判断 117"/>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4" name="楕円 123"/>
        <xdr:cNvSpPr/>
      </xdr:nvSpPr>
      <xdr:spPr>
        <a:xfrm>
          <a:off x="10426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135907</xdr:rowOff>
    </xdr:from>
    <xdr:ext cx="469744" cy="259045"/>
    <xdr:sp macro="" textlink="">
      <xdr:nvSpPr>
        <xdr:cNvPr id="125" name="【図書館】&#10;一人当たり面積該当値テキスト"/>
        <xdr:cNvSpPr txBox="1"/>
      </xdr:nvSpPr>
      <xdr:spPr>
        <a:xfrm>
          <a:off x="10515600"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113030</xdr:rowOff>
    </xdr:from>
    <xdr:to>
      <xdr:col>50</xdr:col>
      <xdr:colOff>165100</xdr:colOff>
      <xdr:row>40</xdr:row>
      <xdr:rowOff>43180</xdr:rowOff>
    </xdr:to>
    <xdr:sp macro="" textlink="">
      <xdr:nvSpPr>
        <xdr:cNvPr id="126" name="楕円 125"/>
        <xdr:cNvSpPr/>
      </xdr:nvSpPr>
      <xdr:spPr>
        <a:xfrm>
          <a:off x="9588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163830</xdr:rowOff>
    </xdr:from>
    <xdr:to>
      <xdr:col>55</xdr:col>
      <xdr:colOff>0</xdr:colOff>
      <xdr:row>39</xdr:row>
      <xdr:rowOff>163830</xdr:rowOff>
    </xdr:to>
    <xdr:cxnSp macro="">
      <xdr:nvCxnSpPr>
        <xdr:cNvPr id="127" name="直線コネクタ 126"/>
        <xdr:cNvCxnSpPr/>
      </xdr:nvCxnSpPr>
      <xdr:spPr>
        <a:xfrm>
          <a:off x="9639300" y="685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28" name="楕円 127"/>
        <xdr:cNvSpPr/>
      </xdr:nvSpPr>
      <xdr:spPr>
        <a:xfrm>
          <a:off x="869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163830</xdr:rowOff>
    </xdr:from>
    <xdr:to>
      <xdr:col>50</xdr:col>
      <xdr:colOff>114300</xdr:colOff>
      <xdr:row>39</xdr:row>
      <xdr:rowOff>167640</xdr:rowOff>
    </xdr:to>
    <xdr:cxnSp macro="">
      <xdr:nvCxnSpPr>
        <xdr:cNvPr id="129" name="直線コネクタ 128"/>
        <xdr:cNvCxnSpPr/>
      </xdr:nvCxnSpPr>
      <xdr:spPr>
        <a:xfrm flipV="1">
          <a:off x="8750300" y="685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30" name="楕円 129"/>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167640</xdr:rowOff>
    </xdr:from>
    <xdr:to>
      <xdr:col>45</xdr:col>
      <xdr:colOff>177800</xdr:colOff>
      <xdr:row>40</xdr:row>
      <xdr:rowOff>0</xdr:rowOff>
    </xdr:to>
    <xdr:cxnSp macro="">
      <xdr:nvCxnSpPr>
        <xdr:cNvPr id="131" name="直線コネクタ 130"/>
        <xdr:cNvCxnSpPr/>
      </xdr:nvCxnSpPr>
      <xdr:spPr>
        <a:xfrm flipV="1">
          <a:off x="7861300" y="685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129557</xdr:rowOff>
    </xdr:from>
    <xdr:ext cx="469744" cy="259045"/>
    <xdr:sp macro="" textlink="">
      <xdr:nvSpPr>
        <xdr:cNvPr id="132" name="n_1aveValue【図書館】&#10;一人当たり面積"/>
        <xdr:cNvSpPr txBox="1"/>
      </xdr:nvSpPr>
      <xdr:spPr>
        <a:xfrm>
          <a:off x="9391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33" name="n_2aveValue【図書館】&#10;一人当たり面積"/>
        <xdr:cNvSpPr txBox="1"/>
      </xdr:nvSpPr>
      <xdr:spPr>
        <a:xfrm>
          <a:off x="8515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133367</xdr:rowOff>
    </xdr:from>
    <xdr:ext cx="469744" cy="259045"/>
    <xdr:sp macro="" textlink="">
      <xdr:nvSpPr>
        <xdr:cNvPr id="134" name="n_3aveValue【図書館】&#10;一人当たり面積"/>
        <xdr:cNvSpPr txBox="1"/>
      </xdr:nvSpPr>
      <xdr:spPr>
        <a:xfrm>
          <a:off x="7626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59707</xdr:rowOff>
    </xdr:from>
    <xdr:ext cx="469744" cy="259045"/>
    <xdr:sp macro="" textlink="">
      <xdr:nvSpPr>
        <xdr:cNvPr id="135" name="n_1mainValue【図書館】&#10;一人当たり面積"/>
        <xdr:cNvSpPr txBox="1"/>
      </xdr:nvSpPr>
      <xdr:spPr>
        <a:xfrm>
          <a:off x="93917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36" name="n_2mainValue【図書館】&#10;一人当たり面積"/>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67327</xdr:rowOff>
    </xdr:from>
    <xdr:ext cx="469744" cy="259045"/>
    <xdr:sp macro="" textlink="">
      <xdr:nvSpPr>
        <xdr:cNvPr id="137" name="n_3mainValue【図書館】&#10;一人当たり面積"/>
        <xdr:cNvSpPr txBox="1"/>
      </xdr:nvSpPr>
      <xdr:spPr>
        <a:xfrm>
          <a:off x="7626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63" name="直線コネクタ 16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6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65" name="直線コネクタ 16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7" name="直線コネクタ 16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68"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9" name="フローチャート: 判断 16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70" name="フローチャート: 判断 16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71" name="フローチャート: 判断 170"/>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11249</xdr:rowOff>
    </xdr:from>
    <xdr:to>
      <xdr:col>24</xdr:col>
      <xdr:colOff>114300</xdr:colOff>
      <xdr:row>58</xdr:row>
      <xdr:rowOff>112849</xdr:rowOff>
    </xdr:to>
    <xdr:sp macro="" textlink="">
      <xdr:nvSpPr>
        <xdr:cNvPr id="178" name="楕円 177"/>
        <xdr:cNvSpPr/>
      </xdr:nvSpPr>
      <xdr:spPr>
        <a:xfrm>
          <a:off x="45847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34126</xdr:rowOff>
    </xdr:from>
    <xdr:ext cx="405111" cy="259045"/>
    <xdr:sp macro="" textlink="">
      <xdr:nvSpPr>
        <xdr:cNvPr id="179" name="【体育館・プール】&#10;有形固定資産減価償却率該当値テキスト"/>
        <xdr:cNvSpPr txBox="1"/>
      </xdr:nvSpPr>
      <xdr:spPr>
        <a:xfrm>
          <a:off x="4673600" y="980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42273</xdr:rowOff>
    </xdr:from>
    <xdr:to>
      <xdr:col>20</xdr:col>
      <xdr:colOff>38100</xdr:colOff>
      <xdr:row>58</xdr:row>
      <xdr:rowOff>143873</xdr:rowOff>
    </xdr:to>
    <xdr:sp macro="" textlink="">
      <xdr:nvSpPr>
        <xdr:cNvPr id="180" name="楕円 179"/>
        <xdr:cNvSpPr/>
      </xdr:nvSpPr>
      <xdr:spPr>
        <a:xfrm>
          <a:off x="3746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62049</xdr:rowOff>
    </xdr:from>
    <xdr:to>
      <xdr:col>24</xdr:col>
      <xdr:colOff>63500</xdr:colOff>
      <xdr:row>58</xdr:row>
      <xdr:rowOff>93073</xdr:rowOff>
    </xdr:to>
    <xdr:cxnSp macro="">
      <xdr:nvCxnSpPr>
        <xdr:cNvPr id="181" name="直線コネクタ 180"/>
        <xdr:cNvCxnSpPr/>
      </xdr:nvCxnSpPr>
      <xdr:spPr>
        <a:xfrm flipV="1">
          <a:off x="3797300" y="100061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73297</xdr:rowOff>
    </xdr:from>
    <xdr:to>
      <xdr:col>15</xdr:col>
      <xdr:colOff>101600</xdr:colOff>
      <xdr:row>59</xdr:row>
      <xdr:rowOff>3447</xdr:rowOff>
    </xdr:to>
    <xdr:sp macro="" textlink="">
      <xdr:nvSpPr>
        <xdr:cNvPr id="182" name="楕円 181"/>
        <xdr:cNvSpPr/>
      </xdr:nvSpPr>
      <xdr:spPr>
        <a:xfrm>
          <a:off x="2857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93073</xdr:rowOff>
    </xdr:from>
    <xdr:to>
      <xdr:col>19</xdr:col>
      <xdr:colOff>177800</xdr:colOff>
      <xdr:row>58</xdr:row>
      <xdr:rowOff>124097</xdr:rowOff>
    </xdr:to>
    <xdr:cxnSp macro="">
      <xdr:nvCxnSpPr>
        <xdr:cNvPr id="183" name="直線コネクタ 182"/>
        <xdr:cNvCxnSpPr/>
      </xdr:nvCxnSpPr>
      <xdr:spPr>
        <a:xfrm flipV="1">
          <a:off x="2908300" y="100371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83094</xdr:rowOff>
    </xdr:from>
    <xdr:to>
      <xdr:col>10</xdr:col>
      <xdr:colOff>165100</xdr:colOff>
      <xdr:row>59</xdr:row>
      <xdr:rowOff>13244</xdr:rowOff>
    </xdr:to>
    <xdr:sp macro="" textlink="">
      <xdr:nvSpPr>
        <xdr:cNvPr id="184" name="楕円 183"/>
        <xdr:cNvSpPr/>
      </xdr:nvSpPr>
      <xdr:spPr>
        <a:xfrm>
          <a:off x="1968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124097</xdr:rowOff>
    </xdr:from>
    <xdr:to>
      <xdr:col>15</xdr:col>
      <xdr:colOff>50800</xdr:colOff>
      <xdr:row>58</xdr:row>
      <xdr:rowOff>133894</xdr:rowOff>
    </xdr:to>
    <xdr:cxnSp macro="">
      <xdr:nvCxnSpPr>
        <xdr:cNvPr id="185" name="直線コネクタ 184"/>
        <xdr:cNvCxnSpPr/>
      </xdr:nvCxnSpPr>
      <xdr:spPr>
        <a:xfrm flipV="1">
          <a:off x="2019300" y="100681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169290</xdr:rowOff>
    </xdr:from>
    <xdr:ext cx="405111" cy="259045"/>
    <xdr:sp macro="" textlink="">
      <xdr:nvSpPr>
        <xdr:cNvPr id="186" name="n_1aveValue【体育館・プール】&#10;有形固定資産減価償却率"/>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7"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160400</xdr:rowOff>
    </xdr:from>
    <xdr:ext cx="405111" cy="259045"/>
    <xdr:sp macro="" textlink="">
      <xdr:nvSpPr>
        <xdr:cNvPr id="189" name="n_1mainValue【体育館・プール】&#10;有形固定資産減価償却率"/>
        <xdr:cNvSpPr txBox="1"/>
      </xdr:nvSpPr>
      <xdr:spPr>
        <a:xfrm>
          <a:off x="35820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19974</xdr:rowOff>
    </xdr:from>
    <xdr:ext cx="405111" cy="259045"/>
    <xdr:sp macro="" textlink="">
      <xdr:nvSpPr>
        <xdr:cNvPr id="190" name="n_2mainValue【体育館・プール】&#10;有形固定資産減価償却率"/>
        <xdr:cNvSpPr txBox="1"/>
      </xdr:nvSpPr>
      <xdr:spPr>
        <a:xfrm>
          <a:off x="2705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29771</xdr:rowOff>
    </xdr:from>
    <xdr:ext cx="405111" cy="259045"/>
    <xdr:sp macro="" textlink="">
      <xdr:nvSpPr>
        <xdr:cNvPr id="191" name="n_3mainValue【体育館・プール】&#10;有形固定資産減価償却率"/>
        <xdr:cNvSpPr txBox="1"/>
      </xdr:nvSpPr>
      <xdr:spPr>
        <a:xfrm>
          <a:off x="1816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17" name="直線コネクタ 216"/>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8"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9" name="直線コネクタ 218"/>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20"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21" name="直線コネクタ 220"/>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22"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3" name="フローチャート: 判断 222"/>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4" name="フローチャート: 判断 223"/>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25" name="フローチャート: 判断 224"/>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26" name="フローチャート: 判断 225"/>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32" name="楕円 231"/>
        <xdr:cNvSpPr/>
      </xdr:nvSpPr>
      <xdr:spPr>
        <a:xfrm>
          <a:off x="10426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34126</xdr:rowOff>
    </xdr:from>
    <xdr:ext cx="469744" cy="259045"/>
    <xdr:sp macro="" textlink="">
      <xdr:nvSpPr>
        <xdr:cNvPr id="233" name="【体育館・プール】&#10;一人当たり面積該当値テキスト"/>
        <xdr:cNvSpPr txBox="1"/>
      </xdr:nvSpPr>
      <xdr:spPr>
        <a:xfrm>
          <a:off x="10515600" y="1049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12337</xdr:rowOff>
    </xdr:from>
    <xdr:to>
      <xdr:col>50</xdr:col>
      <xdr:colOff>165100</xdr:colOff>
      <xdr:row>62</xdr:row>
      <xdr:rowOff>113937</xdr:rowOff>
    </xdr:to>
    <xdr:sp macro="" textlink="">
      <xdr:nvSpPr>
        <xdr:cNvPr id="234" name="楕円 233"/>
        <xdr:cNvSpPr/>
      </xdr:nvSpPr>
      <xdr:spPr>
        <a:xfrm>
          <a:off x="9588500" y="106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62049</xdr:rowOff>
    </xdr:from>
    <xdr:to>
      <xdr:col>55</xdr:col>
      <xdr:colOff>0</xdr:colOff>
      <xdr:row>62</xdr:row>
      <xdr:rowOff>63137</xdr:rowOff>
    </xdr:to>
    <xdr:cxnSp macro="">
      <xdr:nvCxnSpPr>
        <xdr:cNvPr id="235" name="直線コネクタ 234"/>
        <xdr:cNvCxnSpPr/>
      </xdr:nvCxnSpPr>
      <xdr:spPr>
        <a:xfrm flipV="1">
          <a:off x="9639300" y="1069194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16691</xdr:rowOff>
    </xdr:from>
    <xdr:to>
      <xdr:col>46</xdr:col>
      <xdr:colOff>38100</xdr:colOff>
      <xdr:row>62</xdr:row>
      <xdr:rowOff>118291</xdr:rowOff>
    </xdr:to>
    <xdr:sp macro="" textlink="">
      <xdr:nvSpPr>
        <xdr:cNvPr id="236" name="楕円 235"/>
        <xdr:cNvSpPr/>
      </xdr:nvSpPr>
      <xdr:spPr>
        <a:xfrm>
          <a:off x="8699500" y="1064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63137</xdr:rowOff>
    </xdr:from>
    <xdr:to>
      <xdr:col>50</xdr:col>
      <xdr:colOff>114300</xdr:colOff>
      <xdr:row>62</xdr:row>
      <xdr:rowOff>67491</xdr:rowOff>
    </xdr:to>
    <xdr:cxnSp macro="">
      <xdr:nvCxnSpPr>
        <xdr:cNvPr id="237" name="直線コネクタ 236"/>
        <xdr:cNvCxnSpPr/>
      </xdr:nvCxnSpPr>
      <xdr:spPr>
        <a:xfrm flipV="1">
          <a:off x="8750300" y="1069303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18869</xdr:rowOff>
    </xdr:from>
    <xdr:to>
      <xdr:col>41</xdr:col>
      <xdr:colOff>101600</xdr:colOff>
      <xdr:row>62</xdr:row>
      <xdr:rowOff>120469</xdr:rowOff>
    </xdr:to>
    <xdr:sp macro="" textlink="">
      <xdr:nvSpPr>
        <xdr:cNvPr id="238" name="楕円 237"/>
        <xdr:cNvSpPr/>
      </xdr:nvSpPr>
      <xdr:spPr>
        <a:xfrm>
          <a:off x="7810500" y="106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67491</xdr:rowOff>
    </xdr:from>
    <xdr:to>
      <xdr:col>45</xdr:col>
      <xdr:colOff>177800</xdr:colOff>
      <xdr:row>62</xdr:row>
      <xdr:rowOff>69669</xdr:rowOff>
    </xdr:to>
    <xdr:cxnSp macro="">
      <xdr:nvCxnSpPr>
        <xdr:cNvPr id="239" name="直線コネクタ 238"/>
        <xdr:cNvCxnSpPr/>
      </xdr:nvCxnSpPr>
      <xdr:spPr>
        <a:xfrm flipV="1">
          <a:off x="7861300" y="1069739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40"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121393</xdr:rowOff>
    </xdr:from>
    <xdr:ext cx="469744" cy="259045"/>
    <xdr:sp macro="" textlink="">
      <xdr:nvSpPr>
        <xdr:cNvPr id="241" name="n_2aveValue【体育館・プール】&#10;一人当たり面積"/>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42" name="n_3aveValue【体育館・プール】&#10;一人当たり面積"/>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105064</xdr:rowOff>
    </xdr:from>
    <xdr:ext cx="469744" cy="259045"/>
    <xdr:sp macro="" textlink="">
      <xdr:nvSpPr>
        <xdr:cNvPr id="243" name="n_1mainValue【体育館・プール】&#10;一人当たり面積"/>
        <xdr:cNvSpPr txBox="1"/>
      </xdr:nvSpPr>
      <xdr:spPr>
        <a:xfrm>
          <a:off x="9391727" y="1073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134818</xdr:rowOff>
    </xdr:from>
    <xdr:ext cx="469744" cy="259045"/>
    <xdr:sp macro="" textlink="">
      <xdr:nvSpPr>
        <xdr:cNvPr id="244" name="n_2mainValue【体育館・プール】&#10;一人当たり面積"/>
        <xdr:cNvSpPr txBox="1"/>
      </xdr:nvSpPr>
      <xdr:spPr>
        <a:xfrm>
          <a:off x="8515427" y="1042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136996</xdr:rowOff>
    </xdr:from>
    <xdr:ext cx="469744" cy="259045"/>
    <xdr:sp macro="" textlink="">
      <xdr:nvSpPr>
        <xdr:cNvPr id="245" name="n_3mainValue【体育館・プール】&#10;一人当たり面積"/>
        <xdr:cNvSpPr txBox="1"/>
      </xdr:nvSpPr>
      <xdr:spPr>
        <a:xfrm>
          <a:off x="7626427" y="104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70" name="直線コネクタ 269"/>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71"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72" name="直線コネクタ 271"/>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3"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4" name="直線コネクタ 27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114952</xdr:rowOff>
    </xdr:from>
    <xdr:ext cx="405111" cy="259045"/>
    <xdr:sp macro="" textlink="">
      <xdr:nvSpPr>
        <xdr:cNvPr id="275" name="【福祉施設】&#10;有形固定資産減価償却率平均値テキスト"/>
        <xdr:cNvSpPr txBox="1"/>
      </xdr:nvSpPr>
      <xdr:spPr>
        <a:xfrm>
          <a:off x="4673600" y="1400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76" name="フローチャート: 判断 275"/>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77" name="フローチャート: 判断 276"/>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78" name="フローチャート: 判断 277"/>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79" name="フローチャート: 判断 278"/>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23495</xdr:rowOff>
    </xdr:from>
    <xdr:to>
      <xdr:col>24</xdr:col>
      <xdr:colOff>114300</xdr:colOff>
      <xdr:row>84</xdr:row>
      <xdr:rowOff>125095</xdr:rowOff>
    </xdr:to>
    <xdr:sp macro="" textlink="">
      <xdr:nvSpPr>
        <xdr:cNvPr id="285" name="楕円 284"/>
        <xdr:cNvSpPr/>
      </xdr:nvSpPr>
      <xdr:spPr>
        <a:xfrm>
          <a:off x="4584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1922</xdr:rowOff>
    </xdr:from>
    <xdr:ext cx="405111" cy="259045"/>
    <xdr:sp macro="" textlink="">
      <xdr:nvSpPr>
        <xdr:cNvPr id="286" name="【福祉施設】&#10;有形固定資産減価償却率該当値テキスト"/>
        <xdr:cNvSpPr txBox="1"/>
      </xdr:nvSpPr>
      <xdr:spPr>
        <a:xfrm>
          <a:off x="4673600"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61595</xdr:rowOff>
    </xdr:from>
    <xdr:to>
      <xdr:col>20</xdr:col>
      <xdr:colOff>38100</xdr:colOff>
      <xdr:row>84</xdr:row>
      <xdr:rowOff>163195</xdr:rowOff>
    </xdr:to>
    <xdr:sp macro="" textlink="">
      <xdr:nvSpPr>
        <xdr:cNvPr id="287" name="楕円 286"/>
        <xdr:cNvSpPr/>
      </xdr:nvSpPr>
      <xdr:spPr>
        <a:xfrm>
          <a:off x="3746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74295</xdr:rowOff>
    </xdr:from>
    <xdr:to>
      <xdr:col>24</xdr:col>
      <xdr:colOff>63500</xdr:colOff>
      <xdr:row>84</xdr:row>
      <xdr:rowOff>112395</xdr:rowOff>
    </xdr:to>
    <xdr:cxnSp macro="">
      <xdr:nvCxnSpPr>
        <xdr:cNvPr id="288" name="直線コネクタ 287"/>
        <xdr:cNvCxnSpPr/>
      </xdr:nvCxnSpPr>
      <xdr:spPr>
        <a:xfrm flipV="1">
          <a:off x="3797300" y="144760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99695</xdr:rowOff>
    </xdr:from>
    <xdr:to>
      <xdr:col>15</xdr:col>
      <xdr:colOff>101600</xdr:colOff>
      <xdr:row>85</xdr:row>
      <xdr:rowOff>29845</xdr:rowOff>
    </xdr:to>
    <xdr:sp macro="" textlink="">
      <xdr:nvSpPr>
        <xdr:cNvPr id="289" name="楕円 288"/>
        <xdr:cNvSpPr/>
      </xdr:nvSpPr>
      <xdr:spPr>
        <a:xfrm>
          <a:off x="2857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112395</xdr:rowOff>
    </xdr:from>
    <xdr:to>
      <xdr:col>19</xdr:col>
      <xdr:colOff>177800</xdr:colOff>
      <xdr:row>84</xdr:row>
      <xdr:rowOff>150495</xdr:rowOff>
    </xdr:to>
    <xdr:cxnSp macro="">
      <xdr:nvCxnSpPr>
        <xdr:cNvPr id="290" name="直線コネクタ 289"/>
        <xdr:cNvCxnSpPr/>
      </xdr:nvCxnSpPr>
      <xdr:spPr>
        <a:xfrm flipV="1">
          <a:off x="2908300" y="14514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91" name="楕円 290"/>
        <xdr:cNvSpPr/>
      </xdr:nvSpPr>
      <xdr:spPr>
        <a:xfrm>
          <a:off x="1968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66675</xdr:rowOff>
    </xdr:from>
    <xdr:to>
      <xdr:col>15</xdr:col>
      <xdr:colOff>50800</xdr:colOff>
      <xdr:row>84</xdr:row>
      <xdr:rowOff>150495</xdr:rowOff>
    </xdr:to>
    <xdr:cxnSp macro="">
      <xdr:nvCxnSpPr>
        <xdr:cNvPr id="292" name="直線コネクタ 291"/>
        <xdr:cNvCxnSpPr/>
      </xdr:nvCxnSpPr>
      <xdr:spPr>
        <a:xfrm>
          <a:off x="2019300" y="13954125"/>
          <a:ext cx="889000" cy="5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293" name="n_1aveValue【福祉施設】&#10;有形固定資産減価償却率"/>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130191</xdr:rowOff>
    </xdr:from>
    <xdr:ext cx="405111" cy="259045"/>
    <xdr:sp macro="" textlink="">
      <xdr:nvSpPr>
        <xdr:cNvPr id="294" name="n_2aveValue【福祉施設】&#10;有形固定資産減価償却率"/>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295" name="n_3aveValue【福祉施設】&#10;有形固定資産減価償却率"/>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154322</xdr:rowOff>
    </xdr:from>
    <xdr:ext cx="405111" cy="259045"/>
    <xdr:sp macro="" textlink="">
      <xdr:nvSpPr>
        <xdr:cNvPr id="296" name="n_1mainValue【福祉施設】&#10;有形固定資産減価償却率"/>
        <xdr:cNvSpPr txBox="1"/>
      </xdr:nvSpPr>
      <xdr:spPr>
        <a:xfrm>
          <a:off x="35820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20972</xdr:rowOff>
    </xdr:from>
    <xdr:ext cx="405111" cy="259045"/>
    <xdr:sp macro="" textlink="">
      <xdr:nvSpPr>
        <xdr:cNvPr id="297" name="n_2mainValue【福祉施設】&#10;有形固定資産減価償却率"/>
        <xdr:cNvSpPr txBox="1"/>
      </xdr:nvSpPr>
      <xdr:spPr>
        <a:xfrm>
          <a:off x="27057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298" name="n_3mainValue【福祉施設】&#10;有形固定資産減価償却率"/>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22" name="直線コネクタ 321"/>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23"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24" name="直線コネクタ 323"/>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25"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26" name="直線コネクタ 325"/>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27"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28" name="フローチャート: 判断 327"/>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29" name="フローチャート: 判断 328"/>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30" name="フローチャート: 判断 329"/>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31" name="フローチャート: 判断 330"/>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138430</xdr:rowOff>
    </xdr:from>
    <xdr:to>
      <xdr:col>55</xdr:col>
      <xdr:colOff>50800</xdr:colOff>
      <xdr:row>86</xdr:row>
      <xdr:rowOff>68580</xdr:rowOff>
    </xdr:to>
    <xdr:sp macro="" textlink="">
      <xdr:nvSpPr>
        <xdr:cNvPr id="337" name="楕円 336"/>
        <xdr:cNvSpPr/>
      </xdr:nvSpPr>
      <xdr:spPr>
        <a:xfrm>
          <a:off x="104267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53357</xdr:rowOff>
    </xdr:from>
    <xdr:ext cx="469744" cy="259045"/>
    <xdr:sp macro="" textlink="">
      <xdr:nvSpPr>
        <xdr:cNvPr id="338" name="【福祉施設】&#10;一人当たり面積該当値テキスト"/>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139700</xdr:rowOff>
    </xdr:from>
    <xdr:to>
      <xdr:col>50</xdr:col>
      <xdr:colOff>165100</xdr:colOff>
      <xdr:row>86</xdr:row>
      <xdr:rowOff>69850</xdr:rowOff>
    </xdr:to>
    <xdr:sp macro="" textlink="">
      <xdr:nvSpPr>
        <xdr:cNvPr id="339" name="楕円 338"/>
        <xdr:cNvSpPr/>
      </xdr:nvSpPr>
      <xdr:spPr>
        <a:xfrm>
          <a:off x="9588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17780</xdr:rowOff>
    </xdr:from>
    <xdr:to>
      <xdr:col>55</xdr:col>
      <xdr:colOff>0</xdr:colOff>
      <xdr:row>86</xdr:row>
      <xdr:rowOff>19050</xdr:rowOff>
    </xdr:to>
    <xdr:cxnSp macro="">
      <xdr:nvCxnSpPr>
        <xdr:cNvPr id="340" name="直線コネクタ 339"/>
        <xdr:cNvCxnSpPr/>
      </xdr:nvCxnSpPr>
      <xdr:spPr>
        <a:xfrm flipV="1">
          <a:off x="9639300" y="147624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139700</xdr:rowOff>
    </xdr:from>
    <xdr:to>
      <xdr:col>46</xdr:col>
      <xdr:colOff>38100</xdr:colOff>
      <xdr:row>86</xdr:row>
      <xdr:rowOff>69850</xdr:rowOff>
    </xdr:to>
    <xdr:sp macro="" textlink="">
      <xdr:nvSpPr>
        <xdr:cNvPr id="341" name="楕円 340"/>
        <xdr:cNvSpPr/>
      </xdr:nvSpPr>
      <xdr:spPr>
        <a:xfrm>
          <a:off x="8699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19050</xdr:rowOff>
    </xdr:from>
    <xdr:to>
      <xdr:col>50</xdr:col>
      <xdr:colOff>114300</xdr:colOff>
      <xdr:row>86</xdr:row>
      <xdr:rowOff>19050</xdr:rowOff>
    </xdr:to>
    <xdr:cxnSp macro="">
      <xdr:nvCxnSpPr>
        <xdr:cNvPr id="342" name="直線コネクタ 341"/>
        <xdr:cNvCxnSpPr/>
      </xdr:nvCxnSpPr>
      <xdr:spPr>
        <a:xfrm>
          <a:off x="8750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140970</xdr:rowOff>
    </xdr:from>
    <xdr:to>
      <xdr:col>41</xdr:col>
      <xdr:colOff>101600</xdr:colOff>
      <xdr:row>86</xdr:row>
      <xdr:rowOff>71120</xdr:rowOff>
    </xdr:to>
    <xdr:sp macro="" textlink="">
      <xdr:nvSpPr>
        <xdr:cNvPr id="343" name="楕円 342"/>
        <xdr:cNvSpPr/>
      </xdr:nvSpPr>
      <xdr:spPr>
        <a:xfrm>
          <a:off x="7810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19050</xdr:rowOff>
    </xdr:from>
    <xdr:to>
      <xdr:col>45</xdr:col>
      <xdr:colOff>177800</xdr:colOff>
      <xdr:row>86</xdr:row>
      <xdr:rowOff>20320</xdr:rowOff>
    </xdr:to>
    <xdr:cxnSp macro="">
      <xdr:nvCxnSpPr>
        <xdr:cNvPr id="344" name="直線コネクタ 343"/>
        <xdr:cNvCxnSpPr/>
      </xdr:nvCxnSpPr>
      <xdr:spPr>
        <a:xfrm flipV="1">
          <a:off x="7861300" y="147637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160038</xdr:rowOff>
    </xdr:from>
    <xdr:ext cx="469744" cy="259045"/>
    <xdr:sp macro="" textlink="">
      <xdr:nvSpPr>
        <xdr:cNvPr id="345"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346"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17797</xdr:rowOff>
    </xdr:from>
    <xdr:ext cx="469744" cy="259045"/>
    <xdr:sp macro="" textlink="">
      <xdr:nvSpPr>
        <xdr:cNvPr id="347"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60977</xdr:rowOff>
    </xdr:from>
    <xdr:ext cx="469744" cy="259045"/>
    <xdr:sp macro="" textlink="">
      <xdr:nvSpPr>
        <xdr:cNvPr id="348" name="n_1mainValue【福祉施設】&#10;一人当たり面積"/>
        <xdr:cNvSpPr txBox="1"/>
      </xdr:nvSpPr>
      <xdr:spPr>
        <a:xfrm>
          <a:off x="9391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60977</xdr:rowOff>
    </xdr:from>
    <xdr:ext cx="469744" cy="259045"/>
    <xdr:sp macro="" textlink="">
      <xdr:nvSpPr>
        <xdr:cNvPr id="349" name="n_2mainValue【福祉施設】&#10;一人当たり面積"/>
        <xdr:cNvSpPr txBox="1"/>
      </xdr:nvSpPr>
      <xdr:spPr>
        <a:xfrm>
          <a:off x="8515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62247</xdr:rowOff>
    </xdr:from>
    <xdr:ext cx="469744" cy="259045"/>
    <xdr:sp macro="" textlink="">
      <xdr:nvSpPr>
        <xdr:cNvPr id="350" name="n_3mainValue【福祉施設】&#10;一人当たり面積"/>
        <xdr:cNvSpPr txBox="1"/>
      </xdr:nvSpPr>
      <xdr:spPr>
        <a:xfrm>
          <a:off x="7626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375" name="直線コネクタ 374"/>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376"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77" name="直線コネクタ 376"/>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380" name="【市民会館】&#10;有形固定資産減価償却率平均値テキスト"/>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81" name="フローチャート: 判断 380"/>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382" name="フローチャート: 判断 381"/>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10161</xdr:rowOff>
    </xdr:from>
    <xdr:to>
      <xdr:col>15</xdr:col>
      <xdr:colOff>101600</xdr:colOff>
      <xdr:row>105</xdr:row>
      <xdr:rowOff>111761</xdr:rowOff>
    </xdr:to>
    <xdr:sp macro="" textlink="">
      <xdr:nvSpPr>
        <xdr:cNvPr id="383" name="フローチャート: 判断 382"/>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158750</xdr:rowOff>
    </xdr:from>
    <xdr:to>
      <xdr:col>10</xdr:col>
      <xdr:colOff>165100</xdr:colOff>
      <xdr:row>105</xdr:row>
      <xdr:rowOff>88900</xdr:rowOff>
    </xdr:to>
    <xdr:sp macro="" textlink="">
      <xdr:nvSpPr>
        <xdr:cNvPr id="384" name="フローチャート: 判断 383"/>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macro="" textlink="">
      <xdr:nvSpPr>
        <xdr:cNvPr id="390" name="楕円 389"/>
        <xdr:cNvSpPr/>
      </xdr:nvSpPr>
      <xdr:spPr>
        <a:xfrm>
          <a:off x="4584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86377</xdr:rowOff>
    </xdr:from>
    <xdr:ext cx="405111" cy="259045"/>
    <xdr:sp macro="" textlink="">
      <xdr:nvSpPr>
        <xdr:cNvPr id="391" name="【市民会館】&#10;有形固定資産減価償却率該当値テキスト"/>
        <xdr:cNvSpPr txBox="1"/>
      </xdr:nvSpPr>
      <xdr:spPr>
        <a:xfrm>
          <a:off x="4673600"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101600</xdr:rowOff>
    </xdr:from>
    <xdr:to>
      <xdr:col>20</xdr:col>
      <xdr:colOff>38100</xdr:colOff>
      <xdr:row>105</xdr:row>
      <xdr:rowOff>31750</xdr:rowOff>
    </xdr:to>
    <xdr:sp macro="" textlink="">
      <xdr:nvSpPr>
        <xdr:cNvPr id="392" name="楕円 391"/>
        <xdr:cNvSpPr/>
      </xdr:nvSpPr>
      <xdr:spPr>
        <a:xfrm>
          <a:off x="3746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114300</xdr:rowOff>
    </xdr:from>
    <xdr:to>
      <xdr:col>24</xdr:col>
      <xdr:colOff>63500</xdr:colOff>
      <xdr:row>104</xdr:row>
      <xdr:rowOff>152400</xdr:rowOff>
    </xdr:to>
    <xdr:cxnSp macro="">
      <xdr:nvCxnSpPr>
        <xdr:cNvPr id="393" name="直線コネクタ 392"/>
        <xdr:cNvCxnSpPr/>
      </xdr:nvCxnSpPr>
      <xdr:spPr>
        <a:xfrm flipV="1">
          <a:off x="3797300" y="1794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139700</xdr:rowOff>
    </xdr:from>
    <xdr:to>
      <xdr:col>15</xdr:col>
      <xdr:colOff>101600</xdr:colOff>
      <xdr:row>105</xdr:row>
      <xdr:rowOff>69850</xdr:rowOff>
    </xdr:to>
    <xdr:sp macro="" textlink="">
      <xdr:nvSpPr>
        <xdr:cNvPr id="394" name="楕円 393"/>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152400</xdr:rowOff>
    </xdr:from>
    <xdr:to>
      <xdr:col>19</xdr:col>
      <xdr:colOff>177800</xdr:colOff>
      <xdr:row>105</xdr:row>
      <xdr:rowOff>19050</xdr:rowOff>
    </xdr:to>
    <xdr:cxnSp macro="">
      <xdr:nvCxnSpPr>
        <xdr:cNvPr id="395" name="直線コネクタ 394"/>
        <xdr:cNvCxnSpPr/>
      </xdr:nvCxnSpPr>
      <xdr:spPr>
        <a:xfrm flipV="1">
          <a:off x="2908300" y="1798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6350</xdr:rowOff>
    </xdr:from>
    <xdr:to>
      <xdr:col>10</xdr:col>
      <xdr:colOff>165100</xdr:colOff>
      <xdr:row>105</xdr:row>
      <xdr:rowOff>107950</xdr:rowOff>
    </xdr:to>
    <xdr:sp macro="" textlink="">
      <xdr:nvSpPr>
        <xdr:cNvPr id="396" name="楕円 395"/>
        <xdr:cNvSpPr/>
      </xdr:nvSpPr>
      <xdr:spPr>
        <a:xfrm>
          <a:off x="1968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19050</xdr:rowOff>
    </xdr:from>
    <xdr:to>
      <xdr:col>15</xdr:col>
      <xdr:colOff>50800</xdr:colOff>
      <xdr:row>105</xdr:row>
      <xdr:rowOff>57150</xdr:rowOff>
    </xdr:to>
    <xdr:cxnSp macro="">
      <xdr:nvCxnSpPr>
        <xdr:cNvPr id="397" name="直線コネクタ 396"/>
        <xdr:cNvCxnSpPr/>
      </xdr:nvCxnSpPr>
      <xdr:spPr>
        <a:xfrm flipV="1">
          <a:off x="2019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76216</xdr:rowOff>
    </xdr:from>
    <xdr:ext cx="405111" cy="259045"/>
    <xdr:sp macro="" textlink="">
      <xdr:nvSpPr>
        <xdr:cNvPr id="398" name="n_1aveValue【市民会館】&#10;有形固定資産減価償却率"/>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102888</xdr:rowOff>
    </xdr:from>
    <xdr:ext cx="405111" cy="259045"/>
    <xdr:sp macro="" textlink="">
      <xdr:nvSpPr>
        <xdr:cNvPr id="399" name="n_2aveValue【市民会館】&#10;有形固定資産減価償却率"/>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105427</xdr:rowOff>
    </xdr:from>
    <xdr:ext cx="405111" cy="259045"/>
    <xdr:sp macro="" textlink="">
      <xdr:nvSpPr>
        <xdr:cNvPr id="400" name="n_3aveValue【市民会館】&#10;有形固定資産減価償却率"/>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48277</xdr:rowOff>
    </xdr:from>
    <xdr:ext cx="405111" cy="259045"/>
    <xdr:sp macro="" textlink="">
      <xdr:nvSpPr>
        <xdr:cNvPr id="401" name="n_1mainValue【市民会館】&#10;有形固定資産減価償却率"/>
        <xdr:cNvSpPr txBox="1"/>
      </xdr:nvSpPr>
      <xdr:spPr>
        <a:xfrm>
          <a:off x="3582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86377</xdr:rowOff>
    </xdr:from>
    <xdr:ext cx="405111" cy="259045"/>
    <xdr:sp macro="" textlink="">
      <xdr:nvSpPr>
        <xdr:cNvPr id="402" name="n_2mainValue【市民会館】&#10;有形固定資産減価償却率"/>
        <xdr:cNvSpPr txBox="1"/>
      </xdr:nvSpPr>
      <xdr:spPr>
        <a:xfrm>
          <a:off x="2705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99077</xdr:rowOff>
    </xdr:from>
    <xdr:ext cx="405111" cy="259045"/>
    <xdr:sp macro="" textlink="">
      <xdr:nvSpPr>
        <xdr:cNvPr id="403" name="n_3mainValue【市民会館】&#10;有形固定資産減価償却率"/>
        <xdr:cNvSpPr txBox="1"/>
      </xdr:nvSpPr>
      <xdr:spPr>
        <a:xfrm>
          <a:off x="1816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425" name="直線コネクタ 424"/>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426"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427" name="直線コネクタ 426"/>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28"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29" name="直線コネクタ 428"/>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430" name="【市民会館】&#10;一人当たり面積平均値テキスト"/>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431" name="フローチャート: 判断 430"/>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432" name="フローチャート: 判断 431"/>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433" name="フローチャート: 判断 432"/>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34" name="フローチャート: 判断 433"/>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151130</xdr:rowOff>
    </xdr:from>
    <xdr:to>
      <xdr:col>55</xdr:col>
      <xdr:colOff>50800</xdr:colOff>
      <xdr:row>107</xdr:row>
      <xdr:rowOff>81280</xdr:rowOff>
    </xdr:to>
    <xdr:sp macro="" textlink="">
      <xdr:nvSpPr>
        <xdr:cNvPr id="440" name="楕円 439"/>
        <xdr:cNvSpPr/>
      </xdr:nvSpPr>
      <xdr:spPr>
        <a:xfrm>
          <a:off x="10426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129557</xdr:rowOff>
    </xdr:from>
    <xdr:ext cx="469744" cy="259045"/>
    <xdr:sp macro="" textlink="">
      <xdr:nvSpPr>
        <xdr:cNvPr id="441" name="【市民会館】&#10;一人当たり面積該当値テキスト"/>
        <xdr:cNvSpPr txBox="1"/>
      </xdr:nvSpPr>
      <xdr:spPr>
        <a:xfrm>
          <a:off x="10515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442" name="楕円 441"/>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107</xdr:row>
      <xdr:rowOff>30480</xdr:rowOff>
    </xdr:to>
    <xdr:cxnSp macro="">
      <xdr:nvCxnSpPr>
        <xdr:cNvPr id="443" name="直線コネクタ 442"/>
        <xdr:cNvCxnSpPr/>
      </xdr:nvCxnSpPr>
      <xdr:spPr>
        <a:xfrm>
          <a:off x="9639300" y="1837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153415</xdr:rowOff>
    </xdr:from>
    <xdr:to>
      <xdr:col>46</xdr:col>
      <xdr:colOff>38100</xdr:colOff>
      <xdr:row>107</xdr:row>
      <xdr:rowOff>83565</xdr:rowOff>
    </xdr:to>
    <xdr:sp macro="" textlink="">
      <xdr:nvSpPr>
        <xdr:cNvPr id="444" name="楕円 443"/>
        <xdr:cNvSpPr/>
      </xdr:nvSpPr>
      <xdr:spPr>
        <a:xfrm>
          <a:off x="8699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32765</xdr:rowOff>
    </xdr:to>
    <xdr:cxnSp macro="">
      <xdr:nvCxnSpPr>
        <xdr:cNvPr id="445" name="直線コネクタ 444"/>
        <xdr:cNvCxnSpPr/>
      </xdr:nvCxnSpPr>
      <xdr:spPr>
        <a:xfrm flipV="1">
          <a:off x="8750300" y="183756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153415</xdr:rowOff>
    </xdr:from>
    <xdr:to>
      <xdr:col>41</xdr:col>
      <xdr:colOff>101600</xdr:colOff>
      <xdr:row>107</xdr:row>
      <xdr:rowOff>83565</xdr:rowOff>
    </xdr:to>
    <xdr:sp macro="" textlink="">
      <xdr:nvSpPr>
        <xdr:cNvPr id="446" name="楕円 445"/>
        <xdr:cNvSpPr/>
      </xdr:nvSpPr>
      <xdr:spPr>
        <a:xfrm>
          <a:off x="7810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32765</xdr:rowOff>
    </xdr:from>
    <xdr:to>
      <xdr:col>45</xdr:col>
      <xdr:colOff>177800</xdr:colOff>
      <xdr:row>107</xdr:row>
      <xdr:rowOff>32765</xdr:rowOff>
    </xdr:to>
    <xdr:cxnSp macro="">
      <xdr:nvCxnSpPr>
        <xdr:cNvPr id="447" name="直線コネクタ 446"/>
        <xdr:cNvCxnSpPr/>
      </xdr:nvCxnSpPr>
      <xdr:spPr>
        <a:xfrm>
          <a:off x="7861300" y="1837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24655</xdr:rowOff>
    </xdr:from>
    <xdr:ext cx="469744" cy="259045"/>
    <xdr:sp macro="" textlink="">
      <xdr:nvSpPr>
        <xdr:cNvPr id="448" name="n_1aveValue【市民会館】&#10;一人当たり面積"/>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166388</xdr:rowOff>
    </xdr:from>
    <xdr:ext cx="469744" cy="259045"/>
    <xdr:sp macro="" textlink="">
      <xdr:nvSpPr>
        <xdr:cNvPr id="449" name="n_2aveValue【市民会館】&#10;一人当たり面積"/>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50"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72407</xdr:rowOff>
    </xdr:from>
    <xdr:ext cx="469744" cy="259045"/>
    <xdr:sp macro="" textlink="">
      <xdr:nvSpPr>
        <xdr:cNvPr id="451" name="n_1mainValue【市民会館】&#10;一人当たり面積"/>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74692</xdr:rowOff>
    </xdr:from>
    <xdr:ext cx="469744" cy="259045"/>
    <xdr:sp macro="" textlink="">
      <xdr:nvSpPr>
        <xdr:cNvPr id="452" name="n_2mainValue【市民会館】&#10;一人当たり面積"/>
        <xdr:cNvSpPr txBox="1"/>
      </xdr:nvSpPr>
      <xdr:spPr>
        <a:xfrm>
          <a:off x="8515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74692</xdr:rowOff>
    </xdr:from>
    <xdr:ext cx="469744" cy="259045"/>
    <xdr:sp macro="" textlink="">
      <xdr:nvSpPr>
        <xdr:cNvPr id="453" name="n_3mainValue【市民会館】&#10;一人当たり面積"/>
        <xdr:cNvSpPr txBox="1"/>
      </xdr:nvSpPr>
      <xdr:spPr>
        <a:xfrm>
          <a:off x="7626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478" name="直線コネクタ 477"/>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479"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480" name="直線コネクタ 479"/>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483"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84" name="フローチャート: 判断 483"/>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85" name="フローチャート: 判断 484"/>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86" name="フローチャート: 判断 485"/>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487" name="フローチャート: 判断 486"/>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493" name="楕円 492"/>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469744" cy="259045"/>
    <xdr:sp macro="" textlink="">
      <xdr:nvSpPr>
        <xdr:cNvPr id="494" name="【一般廃棄物処理施設】&#10;有形固定資産減価償却率該当値テキスト"/>
        <xdr:cNvSpPr txBox="1"/>
      </xdr:nvSpPr>
      <xdr:spPr>
        <a:xfrm>
          <a:off x="16357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xdr:rowOff>
    </xdr:from>
    <xdr:to>
      <xdr:col>81</xdr:col>
      <xdr:colOff>101600</xdr:colOff>
      <xdr:row>36</xdr:row>
      <xdr:rowOff>109855</xdr:rowOff>
    </xdr:to>
    <xdr:sp macro="" textlink="">
      <xdr:nvSpPr>
        <xdr:cNvPr id="495" name="楕円 494"/>
        <xdr:cNvSpPr/>
      </xdr:nvSpPr>
      <xdr:spPr>
        <a:xfrm>
          <a:off x="15430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36</xdr:row>
      <xdr:rowOff>59055</xdr:rowOff>
    </xdr:to>
    <xdr:cxnSp macro="">
      <xdr:nvCxnSpPr>
        <xdr:cNvPr id="496" name="直線コネクタ 495"/>
        <xdr:cNvCxnSpPr/>
      </xdr:nvCxnSpPr>
      <xdr:spPr>
        <a:xfrm flipV="1">
          <a:off x="15481300" y="5715000"/>
          <a:ext cx="838200" cy="5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46355</xdr:rowOff>
    </xdr:from>
    <xdr:to>
      <xdr:col>76</xdr:col>
      <xdr:colOff>165100</xdr:colOff>
      <xdr:row>36</xdr:row>
      <xdr:rowOff>147955</xdr:rowOff>
    </xdr:to>
    <xdr:sp macro="" textlink="">
      <xdr:nvSpPr>
        <xdr:cNvPr id="497" name="楕円 496"/>
        <xdr:cNvSpPr/>
      </xdr:nvSpPr>
      <xdr:spPr>
        <a:xfrm>
          <a:off x="14541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59055</xdr:rowOff>
    </xdr:from>
    <xdr:to>
      <xdr:col>81</xdr:col>
      <xdr:colOff>50800</xdr:colOff>
      <xdr:row>36</xdr:row>
      <xdr:rowOff>97155</xdr:rowOff>
    </xdr:to>
    <xdr:cxnSp macro="">
      <xdr:nvCxnSpPr>
        <xdr:cNvPr id="498" name="直線コネクタ 497"/>
        <xdr:cNvCxnSpPr/>
      </xdr:nvCxnSpPr>
      <xdr:spPr>
        <a:xfrm flipV="1">
          <a:off x="14592300" y="6231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120650</xdr:rowOff>
    </xdr:from>
    <xdr:to>
      <xdr:col>72</xdr:col>
      <xdr:colOff>38100</xdr:colOff>
      <xdr:row>40</xdr:row>
      <xdr:rowOff>50800</xdr:rowOff>
    </xdr:to>
    <xdr:sp macro="" textlink="">
      <xdr:nvSpPr>
        <xdr:cNvPr id="499" name="楕円 498"/>
        <xdr:cNvSpPr/>
      </xdr:nvSpPr>
      <xdr:spPr>
        <a:xfrm>
          <a:off x="13652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97155</xdr:rowOff>
    </xdr:from>
    <xdr:to>
      <xdr:col>76</xdr:col>
      <xdr:colOff>114300</xdr:colOff>
      <xdr:row>40</xdr:row>
      <xdr:rowOff>0</xdr:rowOff>
    </xdr:to>
    <xdr:cxnSp macro="">
      <xdr:nvCxnSpPr>
        <xdr:cNvPr id="500" name="直線コネクタ 499"/>
        <xdr:cNvCxnSpPr/>
      </xdr:nvCxnSpPr>
      <xdr:spPr>
        <a:xfrm flipV="1">
          <a:off x="13703300" y="6269355"/>
          <a:ext cx="889000" cy="5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501" name="n_1aveValue【一般廃棄物処理施設】&#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502" name="n_2aveValue【一般廃棄物処理施設】&#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503"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126382</xdr:rowOff>
    </xdr:from>
    <xdr:ext cx="405111" cy="259045"/>
    <xdr:sp macro="" textlink="">
      <xdr:nvSpPr>
        <xdr:cNvPr id="504" name="n_1mainValue【一般廃棄物処理施設】&#10;有形固定資産減価償却率"/>
        <xdr:cNvSpPr txBox="1"/>
      </xdr:nvSpPr>
      <xdr:spPr>
        <a:xfrm>
          <a:off x="15266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164482</xdr:rowOff>
    </xdr:from>
    <xdr:ext cx="405111" cy="259045"/>
    <xdr:sp macro="" textlink="">
      <xdr:nvSpPr>
        <xdr:cNvPr id="505" name="n_2mainValue【一般廃棄物処理施設】&#10;有形固定資産減価償却率"/>
        <xdr:cNvSpPr txBox="1"/>
      </xdr:nvSpPr>
      <xdr:spPr>
        <a:xfrm>
          <a:off x="14389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41927</xdr:rowOff>
    </xdr:from>
    <xdr:ext cx="405111" cy="259045"/>
    <xdr:sp macro="" textlink="">
      <xdr:nvSpPr>
        <xdr:cNvPr id="506" name="n_3mainValue【一般廃棄物処理施設】&#10;有形固定資産減価償却率"/>
        <xdr:cNvSpPr txBox="1"/>
      </xdr:nvSpPr>
      <xdr:spPr>
        <a:xfrm>
          <a:off x="13500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0" name="テキスト ボックス 51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2" name="テキスト ボックス 52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4" name="テキスト ボックス 52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530" name="直線コネクタ 529"/>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531"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532" name="直線コネクタ 531"/>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533"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534" name="直線コネクタ 533"/>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535" name="【一般廃棄物処理施設】&#10;一人当たり有形固定資産（償却資産）額平均値テキスト"/>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536" name="フローチャート: 判断 535"/>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537" name="フローチャート: 判断 536"/>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538" name="フローチャート: 判断 537"/>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539" name="フローチャート: 判断 538"/>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105410</xdr:rowOff>
    </xdr:from>
    <xdr:to>
      <xdr:col>116</xdr:col>
      <xdr:colOff>114300</xdr:colOff>
      <xdr:row>42</xdr:row>
      <xdr:rowOff>35560</xdr:rowOff>
    </xdr:to>
    <xdr:sp macro="" textlink="">
      <xdr:nvSpPr>
        <xdr:cNvPr id="545" name="楕円 544"/>
        <xdr:cNvSpPr/>
      </xdr:nvSpPr>
      <xdr:spPr>
        <a:xfrm>
          <a:off x="22110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20337</xdr:rowOff>
    </xdr:from>
    <xdr:ext cx="534377" cy="259045"/>
    <xdr:sp macro="" textlink="">
      <xdr:nvSpPr>
        <xdr:cNvPr id="546" name="【一般廃棄物処理施設】&#10;一人当たり有形固定資産（償却資産）額該当値テキスト"/>
        <xdr:cNvSpPr txBox="1"/>
      </xdr:nvSpPr>
      <xdr:spPr>
        <a:xfrm>
          <a:off x="22199600" y="704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103494</xdr:rowOff>
    </xdr:from>
    <xdr:to>
      <xdr:col>112</xdr:col>
      <xdr:colOff>38100</xdr:colOff>
      <xdr:row>42</xdr:row>
      <xdr:rowOff>33644</xdr:rowOff>
    </xdr:to>
    <xdr:sp macro="" textlink="">
      <xdr:nvSpPr>
        <xdr:cNvPr id="547" name="楕円 546"/>
        <xdr:cNvSpPr/>
      </xdr:nvSpPr>
      <xdr:spPr>
        <a:xfrm>
          <a:off x="21272500" y="71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154294</xdr:rowOff>
    </xdr:from>
    <xdr:to>
      <xdr:col>116</xdr:col>
      <xdr:colOff>63500</xdr:colOff>
      <xdr:row>41</xdr:row>
      <xdr:rowOff>156210</xdr:rowOff>
    </xdr:to>
    <xdr:cxnSp macro="">
      <xdr:nvCxnSpPr>
        <xdr:cNvPr id="548" name="直線コネクタ 547"/>
        <xdr:cNvCxnSpPr/>
      </xdr:nvCxnSpPr>
      <xdr:spPr>
        <a:xfrm>
          <a:off x="21323300" y="7183744"/>
          <a:ext cx="8382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104088</xdr:rowOff>
    </xdr:from>
    <xdr:to>
      <xdr:col>107</xdr:col>
      <xdr:colOff>101600</xdr:colOff>
      <xdr:row>42</xdr:row>
      <xdr:rowOff>34238</xdr:rowOff>
    </xdr:to>
    <xdr:sp macro="" textlink="">
      <xdr:nvSpPr>
        <xdr:cNvPr id="549" name="楕円 548"/>
        <xdr:cNvSpPr/>
      </xdr:nvSpPr>
      <xdr:spPr>
        <a:xfrm>
          <a:off x="20383500" y="71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154294</xdr:rowOff>
    </xdr:from>
    <xdr:to>
      <xdr:col>111</xdr:col>
      <xdr:colOff>177800</xdr:colOff>
      <xdr:row>41</xdr:row>
      <xdr:rowOff>154888</xdr:rowOff>
    </xdr:to>
    <xdr:cxnSp macro="">
      <xdr:nvCxnSpPr>
        <xdr:cNvPr id="550" name="直線コネクタ 549"/>
        <xdr:cNvCxnSpPr/>
      </xdr:nvCxnSpPr>
      <xdr:spPr>
        <a:xfrm flipV="1">
          <a:off x="20434300" y="7183744"/>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156803</xdr:rowOff>
    </xdr:from>
    <xdr:to>
      <xdr:col>102</xdr:col>
      <xdr:colOff>165100</xdr:colOff>
      <xdr:row>42</xdr:row>
      <xdr:rowOff>86953</xdr:rowOff>
    </xdr:to>
    <xdr:sp macro="" textlink="">
      <xdr:nvSpPr>
        <xdr:cNvPr id="551" name="楕円 550"/>
        <xdr:cNvSpPr/>
      </xdr:nvSpPr>
      <xdr:spPr>
        <a:xfrm>
          <a:off x="19494500" y="718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154888</xdr:rowOff>
    </xdr:from>
    <xdr:to>
      <xdr:col>107</xdr:col>
      <xdr:colOff>50800</xdr:colOff>
      <xdr:row>42</xdr:row>
      <xdr:rowOff>36153</xdr:rowOff>
    </xdr:to>
    <xdr:cxnSp macro="">
      <xdr:nvCxnSpPr>
        <xdr:cNvPr id="552" name="直線コネクタ 551"/>
        <xdr:cNvCxnSpPr/>
      </xdr:nvCxnSpPr>
      <xdr:spPr>
        <a:xfrm flipV="1">
          <a:off x="19545300" y="7184338"/>
          <a:ext cx="8890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137831</xdr:rowOff>
    </xdr:from>
    <xdr:ext cx="599010" cy="259045"/>
    <xdr:sp macro="" textlink="">
      <xdr:nvSpPr>
        <xdr:cNvPr id="553"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117787</xdr:rowOff>
    </xdr:from>
    <xdr:ext cx="599010" cy="259045"/>
    <xdr:sp macro="" textlink="">
      <xdr:nvSpPr>
        <xdr:cNvPr id="554"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28797</xdr:rowOff>
    </xdr:from>
    <xdr:ext cx="599010" cy="259045"/>
    <xdr:sp macro="" textlink="">
      <xdr:nvSpPr>
        <xdr:cNvPr id="555"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24771</xdr:rowOff>
    </xdr:from>
    <xdr:ext cx="534377" cy="259045"/>
    <xdr:sp macro="" textlink="">
      <xdr:nvSpPr>
        <xdr:cNvPr id="556" name="n_1mainValue【一般廃棄物処理施設】&#10;一人当たり有形固定資産（償却資産）額"/>
        <xdr:cNvSpPr txBox="1"/>
      </xdr:nvSpPr>
      <xdr:spPr>
        <a:xfrm>
          <a:off x="21043411" y="722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25365</xdr:rowOff>
    </xdr:from>
    <xdr:ext cx="534377" cy="259045"/>
    <xdr:sp macro="" textlink="">
      <xdr:nvSpPr>
        <xdr:cNvPr id="557" name="n_2mainValue【一般廃棄物処理施設】&#10;一人当たり有形固定資産（償却資産）額"/>
        <xdr:cNvSpPr txBox="1"/>
      </xdr:nvSpPr>
      <xdr:spPr>
        <a:xfrm>
          <a:off x="20167111" y="72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78080</xdr:rowOff>
    </xdr:from>
    <xdr:ext cx="378565" cy="259045"/>
    <xdr:sp macro="" textlink="">
      <xdr:nvSpPr>
        <xdr:cNvPr id="558" name="n_3mainValue【一般廃棄物処理施設】&#10;一人当たり有形固定資産（償却資産）額"/>
        <xdr:cNvSpPr txBox="1"/>
      </xdr:nvSpPr>
      <xdr:spPr>
        <a:xfrm>
          <a:off x="19356017" y="7278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9" name="テキスト ボックス 56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0" name="直線コネクタ 56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1" name="テキスト ボックス 57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2" name="直線コネクタ 57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3" name="テキスト ボックス 57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4" name="直線コネクタ 57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5" name="テキスト ボックス 57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6" name="直線コネクタ 57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7" name="テキスト ボックス 57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581" name="直線コネクタ 580"/>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582"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583" name="直線コネクタ 582"/>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584"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585" name="直線コネクタ 584"/>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24655</xdr:rowOff>
    </xdr:from>
    <xdr:ext cx="405111" cy="259045"/>
    <xdr:sp macro="" textlink="">
      <xdr:nvSpPr>
        <xdr:cNvPr id="586" name="【保健センター・保健所】&#10;有形固定資産減価償却率平均値テキスト"/>
        <xdr:cNvSpPr txBox="1"/>
      </xdr:nvSpPr>
      <xdr:spPr>
        <a:xfrm>
          <a:off x="16357600" y="996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87" name="フローチャート: 判断 586"/>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588" name="フローチャート: 判断 587"/>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20066</xdr:rowOff>
    </xdr:from>
    <xdr:to>
      <xdr:col>76</xdr:col>
      <xdr:colOff>165100</xdr:colOff>
      <xdr:row>60</xdr:row>
      <xdr:rowOff>121666</xdr:rowOff>
    </xdr:to>
    <xdr:sp macro="" textlink="">
      <xdr:nvSpPr>
        <xdr:cNvPr id="589" name="フローチャート: 判断 588"/>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56642</xdr:rowOff>
    </xdr:from>
    <xdr:to>
      <xdr:col>72</xdr:col>
      <xdr:colOff>38100</xdr:colOff>
      <xdr:row>60</xdr:row>
      <xdr:rowOff>158242</xdr:rowOff>
    </xdr:to>
    <xdr:sp macro="" textlink="">
      <xdr:nvSpPr>
        <xdr:cNvPr id="590" name="フローチャート: 判断 589"/>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596" name="楕円 595"/>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597" name="【保健センター・保健所】&#10;有形固定資産減価償却率該当値テキスト"/>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598" name="楕円 597"/>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22860</xdr:rowOff>
    </xdr:to>
    <xdr:cxnSp macro="">
      <xdr:nvCxnSpPr>
        <xdr:cNvPr id="599" name="直線コネクタ 598"/>
        <xdr:cNvCxnSpPr/>
      </xdr:nvCxnSpPr>
      <xdr:spPr>
        <a:xfrm flipV="1">
          <a:off x="15481300" y="10607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17780</xdr:rowOff>
    </xdr:from>
    <xdr:to>
      <xdr:col>76</xdr:col>
      <xdr:colOff>165100</xdr:colOff>
      <xdr:row>62</xdr:row>
      <xdr:rowOff>119380</xdr:rowOff>
    </xdr:to>
    <xdr:sp macro="" textlink="">
      <xdr:nvSpPr>
        <xdr:cNvPr id="600" name="楕円 599"/>
        <xdr:cNvSpPr/>
      </xdr:nvSpPr>
      <xdr:spPr>
        <a:xfrm>
          <a:off x="1454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68580</xdr:rowOff>
    </xdr:to>
    <xdr:cxnSp macro="">
      <xdr:nvCxnSpPr>
        <xdr:cNvPr id="601" name="直線コネクタ 600"/>
        <xdr:cNvCxnSpPr/>
      </xdr:nvCxnSpPr>
      <xdr:spPr>
        <a:xfrm flipV="1">
          <a:off x="14592300" y="10652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602" name="楕円 601"/>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68580</xdr:rowOff>
    </xdr:from>
    <xdr:to>
      <xdr:col>76</xdr:col>
      <xdr:colOff>114300</xdr:colOff>
      <xdr:row>62</xdr:row>
      <xdr:rowOff>114300</xdr:rowOff>
    </xdr:to>
    <xdr:cxnSp macro="">
      <xdr:nvCxnSpPr>
        <xdr:cNvPr id="603" name="直線コネクタ 602"/>
        <xdr:cNvCxnSpPr/>
      </xdr:nvCxnSpPr>
      <xdr:spPr>
        <a:xfrm flipV="1">
          <a:off x="13703300" y="10698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26179</xdr:rowOff>
    </xdr:from>
    <xdr:ext cx="405111" cy="259045"/>
    <xdr:sp macro="" textlink="">
      <xdr:nvSpPr>
        <xdr:cNvPr id="604" name="n_1aveValue【保健センター・保健所】&#10;有形固定資産減価償却率"/>
        <xdr:cNvSpPr txBox="1"/>
      </xdr:nvSpPr>
      <xdr:spPr>
        <a:xfrm>
          <a:off x="15266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138193</xdr:rowOff>
    </xdr:from>
    <xdr:ext cx="405111" cy="259045"/>
    <xdr:sp macro="" textlink="">
      <xdr:nvSpPr>
        <xdr:cNvPr id="605" name="n_2aveValue【保健センター・保健所】&#10;有形固定資産減価償却率"/>
        <xdr:cNvSpPr txBox="1"/>
      </xdr:nvSpPr>
      <xdr:spPr>
        <a:xfrm>
          <a:off x="143897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3319</xdr:rowOff>
    </xdr:from>
    <xdr:ext cx="405111" cy="259045"/>
    <xdr:sp macro="" textlink="">
      <xdr:nvSpPr>
        <xdr:cNvPr id="606" name="n_3aveValue【保健センター・保健所】&#10;有形固定資産減価償却率"/>
        <xdr:cNvSpPr txBox="1"/>
      </xdr:nvSpPr>
      <xdr:spPr>
        <a:xfrm>
          <a:off x="13500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607" name="n_1mainValue【保健センター・保健所】&#10;有形固定資産減価償却率"/>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110507</xdr:rowOff>
    </xdr:from>
    <xdr:ext cx="405111" cy="259045"/>
    <xdr:sp macro="" textlink="">
      <xdr:nvSpPr>
        <xdr:cNvPr id="608" name="n_2mainValue【保健センター・保健所】&#10;有形固定資産減価償却率"/>
        <xdr:cNvSpPr txBox="1"/>
      </xdr:nvSpPr>
      <xdr:spPr>
        <a:xfrm>
          <a:off x="14389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609" name="n_3mainValue【保健センター・保健所】&#10;有形固定資産減価償却率"/>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631" name="直線コネクタ 630"/>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632"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633" name="直線コネクタ 632"/>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634" name="【保健センター・保健所】&#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635" name="直線コネクタ 634"/>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36"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37" name="フローチャート: 判断 636"/>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38" name="フローチャート: 判断 637"/>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639" name="フローチャート: 判断 638"/>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70358</xdr:rowOff>
    </xdr:from>
    <xdr:to>
      <xdr:col>102</xdr:col>
      <xdr:colOff>165100</xdr:colOff>
      <xdr:row>62</xdr:row>
      <xdr:rowOff>508</xdr:rowOff>
    </xdr:to>
    <xdr:sp macro="" textlink="">
      <xdr:nvSpPr>
        <xdr:cNvPr id="640" name="フローチャート: 判断 639"/>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129794</xdr:rowOff>
    </xdr:from>
    <xdr:to>
      <xdr:col>116</xdr:col>
      <xdr:colOff>114300</xdr:colOff>
      <xdr:row>60</xdr:row>
      <xdr:rowOff>59944</xdr:rowOff>
    </xdr:to>
    <xdr:sp macro="" textlink="">
      <xdr:nvSpPr>
        <xdr:cNvPr id="646" name="楕円 645"/>
        <xdr:cNvSpPr/>
      </xdr:nvSpPr>
      <xdr:spPr>
        <a:xfrm>
          <a:off x="221107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152671</xdr:rowOff>
    </xdr:from>
    <xdr:ext cx="469744" cy="259045"/>
    <xdr:sp macro="" textlink="">
      <xdr:nvSpPr>
        <xdr:cNvPr id="647" name="【保健センター・保健所】&#10;一人当たり面積該当値テキスト"/>
        <xdr:cNvSpPr txBox="1"/>
      </xdr:nvSpPr>
      <xdr:spPr>
        <a:xfrm>
          <a:off x="22199600"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129794</xdr:rowOff>
    </xdr:from>
    <xdr:to>
      <xdr:col>112</xdr:col>
      <xdr:colOff>38100</xdr:colOff>
      <xdr:row>60</xdr:row>
      <xdr:rowOff>59944</xdr:rowOff>
    </xdr:to>
    <xdr:sp macro="" textlink="">
      <xdr:nvSpPr>
        <xdr:cNvPr id="648" name="楕円 647"/>
        <xdr:cNvSpPr/>
      </xdr:nvSpPr>
      <xdr:spPr>
        <a:xfrm>
          <a:off x="21272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9144</xdr:rowOff>
    </xdr:from>
    <xdr:to>
      <xdr:col>116</xdr:col>
      <xdr:colOff>63500</xdr:colOff>
      <xdr:row>60</xdr:row>
      <xdr:rowOff>9144</xdr:rowOff>
    </xdr:to>
    <xdr:cxnSp macro="">
      <xdr:nvCxnSpPr>
        <xdr:cNvPr id="649" name="直線コネクタ 648"/>
        <xdr:cNvCxnSpPr/>
      </xdr:nvCxnSpPr>
      <xdr:spPr>
        <a:xfrm>
          <a:off x="21323300" y="102961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138938</xdr:rowOff>
    </xdr:from>
    <xdr:to>
      <xdr:col>107</xdr:col>
      <xdr:colOff>101600</xdr:colOff>
      <xdr:row>60</xdr:row>
      <xdr:rowOff>69088</xdr:rowOff>
    </xdr:to>
    <xdr:sp macro="" textlink="">
      <xdr:nvSpPr>
        <xdr:cNvPr id="650" name="楕円 649"/>
        <xdr:cNvSpPr/>
      </xdr:nvSpPr>
      <xdr:spPr>
        <a:xfrm>
          <a:off x="20383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9144</xdr:rowOff>
    </xdr:from>
    <xdr:to>
      <xdr:col>111</xdr:col>
      <xdr:colOff>177800</xdr:colOff>
      <xdr:row>60</xdr:row>
      <xdr:rowOff>18288</xdr:rowOff>
    </xdr:to>
    <xdr:cxnSp macro="">
      <xdr:nvCxnSpPr>
        <xdr:cNvPr id="651" name="直線コネクタ 650"/>
        <xdr:cNvCxnSpPr/>
      </xdr:nvCxnSpPr>
      <xdr:spPr>
        <a:xfrm flipV="1">
          <a:off x="20434300" y="10296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138938</xdr:rowOff>
    </xdr:from>
    <xdr:to>
      <xdr:col>102</xdr:col>
      <xdr:colOff>165100</xdr:colOff>
      <xdr:row>60</xdr:row>
      <xdr:rowOff>69088</xdr:rowOff>
    </xdr:to>
    <xdr:sp macro="" textlink="">
      <xdr:nvSpPr>
        <xdr:cNvPr id="652" name="楕円 651"/>
        <xdr:cNvSpPr/>
      </xdr:nvSpPr>
      <xdr:spPr>
        <a:xfrm>
          <a:off x="19494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18288</xdr:rowOff>
    </xdr:from>
    <xdr:to>
      <xdr:col>107</xdr:col>
      <xdr:colOff>50800</xdr:colOff>
      <xdr:row>60</xdr:row>
      <xdr:rowOff>18288</xdr:rowOff>
    </xdr:to>
    <xdr:cxnSp macro="">
      <xdr:nvCxnSpPr>
        <xdr:cNvPr id="653" name="直線コネクタ 652"/>
        <xdr:cNvCxnSpPr/>
      </xdr:nvCxnSpPr>
      <xdr:spPr>
        <a:xfrm>
          <a:off x="19545300" y="10305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46499</xdr:rowOff>
    </xdr:from>
    <xdr:ext cx="469744" cy="259045"/>
    <xdr:sp macro="" textlink="">
      <xdr:nvSpPr>
        <xdr:cNvPr id="654" name="n_1aveValue【保健センター・保健所】&#10;一人当たり面積"/>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655" name="n_2aveValue【保健センター・保健所】&#10;一人当たり面積"/>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163085</xdr:rowOff>
    </xdr:from>
    <xdr:ext cx="469744" cy="259045"/>
    <xdr:sp macro="" textlink="">
      <xdr:nvSpPr>
        <xdr:cNvPr id="656" name="n_3aveValue【保健センター・保健所】&#10;一人当たり面積"/>
        <xdr:cNvSpPr txBox="1"/>
      </xdr:nvSpPr>
      <xdr:spPr>
        <a:xfrm>
          <a:off x="19310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76471</xdr:rowOff>
    </xdr:from>
    <xdr:ext cx="469744" cy="259045"/>
    <xdr:sp macro="" textlink="">
      <xdr:nvSpPr>
        <xdr:cNvPr id="657" name="n_1mainValue【保健センター・保健所】&#10;一人当たり面積"/>
        <xdr:cNvSpPr txBox="1"/>
      </xdr:nvSpPr>
      <xdr:spPr>
        <a:xfrm>
          <a:off x="210757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85615</xdr:rowOff>
    </xdr:from>
    <xdr:ext cx="469744" cy="259045"/>
    <xdr:sp macro="" textlink="">
      <xdr:nvSpPr>
        <xdr:cNvPr id="658" name="n_2mainValue【保健センター・保健所】&#10;一人当たり面積"/>
        <xdr:cNvSpPr txBox="1"/>
      </xdr:nvSpPr>
      <xdr:spPr>
        <a:xfrm>
          <a:off x="20199427" y="1002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85615</xdr:rowOff>
    </xdr:from>
    <xdr:ext cx="469744" cy="259045"/>
    <xdr:sp macro="" textlink="">
      <xdr:nvSpPr>
        <xdr:cNvPr id="659" name="n_3mainValue【保健センター・保健所】&#10;一人当たり面積"/>
        <xdr:cNvSpPr txBox="1"/>
      </xdr:nvSpPr>
      <xdr:spPr>
        <a:xfrm>
          <a:off x="19310427" y="1002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685" name="直線コネクタ 684"/>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86"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87" name="直線コネクタ 686"/>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688"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89" name="直線コネクタ 688"/>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690" name="【消防施設】&#10;有形固定資産減価償却率平均値テキスト"/>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91" name="フローチャート: 判断 690"/>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692" name="フローチャート: 判断 691"/>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93" name="フローチャート: 判断 692"/>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694" name="フローチャート: 判断 693"/>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83638</xdr:rowOff>
    </xdr:from>
    <xdr:to>
      <xdr:col>85</xdr:col>
      <xdr:colOff>177800</xdr:colOff>
      <xdr:row>84</xdr:row>
      <xdr:rowOff>13788</xdr:rowOff>
    </xdr:to>
    <xdr:sp macro="" textlink="">
      <xdr:nvSpPr>
        <xdr:cNvPr id="700" name="楕円 699"/>
        <xdr:cNvSpPr/>
      </xdr:nvSpPr>
      <xdr:spPr>
        <a:xfrm>
          <a:off x="16268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62065</xdr:rowOff>
    </xdr:from>
    <xdr:ext cx="405111" cy="259045"/>
    <xdr:sp macro="" textlink="">
      <xdr:nvSpPr>
        <xdr:cNvPr id="701" name="【消防施設】&#10;有形固定資産減価償却率該当値テキスト"/>
        <xdr:cNvSpPr txBox="1"/>
      </xdr:nvSpPr>
      <xdr:spPr>
        <a:xfrm>
          <a:off x="16357600"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119562</xdr:rowOff>
    </xdr:from>
    <xdr:to>
      <xdr:col>81</xdr:col>
      <xdr:colOff>101600</xdr:colOff>
      <xdr:row>84</xdr:row>
      <xdr:rowOff>49712</xdr:rowOff>
    </xdr:to>
    <xdr:sp macro="" textlink="">
      <xdr:nvSpPr>
        <xdr:cNvPr id="702" name="楕円 701"/>
        <xdr:cNvSpPr/>
      </xdr:nvSpPr>
      <xdr:spPr>
        <a:xfrm>
          <a:off x="15430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134438</xdr:rowOff>
    </xdr:from>
    <xdr:to>
      <xdr:col>85</xdr:col>
      <xdr:colOff>127000</xdr:colOff>
      <xdr:row>83</xdr:row>
      <xdr:rowOff>170362</xdr:rowOff>
    </xdr:to>
    <xdr:cxnSp macro="">
      <xdr:nvCxnSpPr>
        <xdr:cNvPr id="703" name="直線コネクタ 702"/>
        <xdr:cNvCxnSpPr/>
      </xdr:nvCxnSpPr>
      <xdr:spPr>
        <a:xfrm flipV="1">
          <a:off x="15481300" y="143647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160382</xdr:rowOff>
    </xdr:from>
    <xdr:to>
      <xdr:col>76</xdr:col>
      <xdr:colOff>165100</xdr:colOff>
      <xdr:row>84</xdr:row>
      <xdr:rowOff>90532</xdr:rowOff>
    </xdr:to>
    <xdr:sp macro="" textlink="">
      <xdr:nvSpPr>
        <xdr:cNvPr id="704" name="楕円 703"/>
        <xdr:cNvSpPr/>
      </xdr:nvSpPr>
      <xdr:spPr>
        <a:xfrm>
          <a:off x="14541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170362</xdr:rowOff>
    </xdr:from>
    <xdr:to>
      <xdr:col>81</xdr:col>
      <xdr:colOff>50800</xdr:colOff>
      <xdr:row>84</xdr:row>
      <xdr:rowOff>39732</xdr:rowOff>
    </xdr:to>
    <xdr:cxnSp macro="">
      <xdr:nvCxnSpPr>
        <xdr:cNvPr id="705" name="直線コネクタ 704"/>
        <xdr:cNvCxnSpPr/>
      </xdr:nvCxnSpPr>
      <xdr:spPr>
        <a:xfrm flipV="1">
          <a:off x="14592300" y="14400712"/>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15058</xdr:rowOff>
    </xdr:from>
    <xdr:to>
      <xdr:col>72</xdr:col>
      <xdr:colOff>38100</xdr:colOff>
      <xdr:row>84</xdr:row>
      <xdr:rowOff>116658</xdr:rowOff>
    </xdr:to>
    <xdr:sp macro="" textlink="">
      <xdr:nvSpPr>
        <xdr:cNvPr id="706" name="楕円 705"/>
        <xdr:cNvSpPr/>
      </xdr:nvSpPr>
      <xdr:spPr>
        <a:xfrm>
          <a:off x="13652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39732</xdr:rowOff>
    </xdr:from>
    <xdr:to>
      <xdr:col>76</xdr:col>
      <xdr:colOff>114300</xdr:colOff>
      <xdr:row>84</xdr:row>
      <xdr:rowOff>65858</xdr:rowOff>
    </xdr:to>
    <xdr:cxnSp macro="">
      <xdr:nvCxnSpPr>
        <xdr:cNvPr id="707" name="直線コネクタ 706"/>
        <xdr:cNvCxnSpPr/>
      </xdr:nvCxnSpPr>
      <xdr:spPr>
        <a:xfrm flipV="1">
          <a:off x="13703300" y="1444153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35214</xdr:rowOff>
    </xdr:from>
    <xdr:ext cx="405111" cy="259045"/>
    <xdr:sp macro="" textlink="">
      <xdr:nvSpPr>
        <xdr:cNvPr id="708"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709"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710"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40839</xdr:rowOff>
    </xdr:from>
    <xdr:ext cx="405111" cy="259045"/>
    <xdr:sp macro="" textlink="">
      <xdr:nvSpPr>
        <xdr:cNvPr id="711" name="n_1mainValue【消防施設】&#10;有形固定資産減価償却率"/>
        <xdr:cNvSpPr txBox="1"/>
      </xdr:nvSpPr>
      <xdr:spPr>
        <a:xfrm>
          <a:off x="152660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81659</xdr:rowOff>
    </xdr:from>
    <xdr:ext cx="405111" cy="259045"/>
    <xdr:sp macro="" textlink="">
      <xdr:nvSpPr>
        <xdr:cNvPr id="712" name="n_2mainValue【消防施設】&#10;有形固定資産減価償却率"/>
        <xdr:cNvSpPr txBox="1"/>
      </xdr:nvSpPr>
      <xdr:spPr>
        <a:xfrm>
          <a:off x="14389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107785</xdr:rowOff>
    </xdr:from>
    <xdr:ext cx="405111" cy="259045"/>
    <xdr:sp macro="" textlink="">
      <xdr:nvSpPr>
        <xdr:cNvPr id="713" name="n_3mainValue【消防施設】&#10;有形固定資産減価償却率"/>
        <xdr:cNvSpPr txBox="1"/>
      </xdr:nvSpPr>
      <xdr:spPr>
        <a:xfrm>
          <a:off x="13500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735" name="直線コネクタ 734"/>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36"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37" name="直線コネクタ 736"/>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738"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739" name="直線コネクタ 738"/>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740"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741" name="フローチャート: 判断 740"/>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742" name="フローチャート: 判断 741"/>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43" name="フローチャート: 判断 742"/>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744" name="フローチャート: 判断 743"/>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50" name="楕円 749"/>
        <xdr:cNvSpPr/>
      </xdr:nvSpPr>
      <xdr:spPr>
        <a:xfrm>
          <a:off x="22110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37609</xdr:rowOff>
    </xdr:from>
    <xdr:ext cx="469744" cy="259045"/>
    <xdr:sp macro="" textlink="">
      <xdr:nvSpPr>
        <xdr:cNvPr id="751" name="【消防施設】&#10;一人当たり面積該当値テキスト"/>
        <xdr:cNvSpPr txBox="1"/>
      </xdr:nvSpPr>
      <xdr:spPr>
        <a:xfrm>
          <a:off x="22199600" y="1426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752" name="楕円 751"/>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65532</xdr:rowOff>
    </xdr:from>
    <xdr:to>
      <xdr:col>116</xdr:col>
      <xdr:colOff>63500</xdr:colOff>
      <xdr:row>84</xdr:row>
      <xdr:rowOff>70104</xdr:rowOff>
    </xdr:to>
    <xdr:cxnSp macro="">
      <xdr:nvCxnSpPr>
        <xdr:cNvPr id="753" name="直線コネクタ 752"/>
        <xdr:cNvCxnSpPr/>
      </xdr:nvCxnSpPr>
      <xdr:spPr>
        <a:xfrm flipV="1">
          <a:off x="21323300" y="1446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xdr:rowOff>
    </xdr:from>
    <xdr:to>
      <xdr:col>107</xdr:col>
      <xdr:colOff>101600</xdr:colOff>
      <xdr:row>84</xdr:row>
      <xdr:rowOff>114046</xdr:rowOff>
    </xdr:to>
    <xdr:sp macro="" textlink="">
      <xdr:nvSpPr>
        <xdr:cNvPr id="754" name="楕円 753"/>
        <xdr:cNvSpPr/>
      </xdr:nvSpPr>
      <xdr:spPr>
        <a:xfrm>
          <a:off x="20383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63246</xdr:rowOff>
    </xdr:from>
    <xdr:to>
      <xdr:col>111</xdr:col>
      <xdr:colOff>177800</xdr:colOff>
      <xdr:row>84</xdr:row>
      <xdr:rowOff>70104</xdr:rowOff>
    </xdr:to>
    <xdr:cxnSp macro="">
      <xdr:nvCxnSpPr>
        <xdr:cNvPr id="755" name="直線コネクタ 754"/>
        <xdr:cNvCxnSpPr/>
      </xdr:nvCxnSpPr>
      <xdr:spPr>
        <a:xfrm>
          <a:off x="20434300" y="144650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56" name="楕円 755"/>
        <xdr:cNvSpPr/>
      </xdr:nvSpPr>
      <xdr:spPr>
        <a:xfrm>
          <a:off x="19494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63246</xdr:rowOff>
    </xdr:from>
    <xdr:to>
      <xdr:col>107</xdr:col>
      <xdr:colOff>50800</xdr:colOff>
      <xdr:row>84</xdr:row>
      <xdr:rowOff>65532</xdr:rowOff>
    </xdr:to>
    <xdr:cxnSp macro="">
      <xdr:nvCxnSpPr>
        <xdr:cNvPr id="757" name="直線コネクタ 756"/>
        <xdr:cNvCxnSpPr/>
      </xdr:nvCxnSpPr>
      <xdr:spPr>
        <a:xfrm flipV="1">
          <a:off x="19545300" y="144650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758"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59"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760" name="n_3ave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137431</xdr:rowOff>
    </xdr:from>
    <xdr:ext cx="469744" cy="259045"/>
    <xdr:sp macro="" textlink="">
      <xdr:nvSpPr>
        <xdr:cNvPr id="761" name="n_1main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130573</xdr:rowOff>
    </xdr:from>
    <xdr:ext cx="469744" cy="259045"/>
    <xdr:sp macro="" textlink="">
      <xdr:nvSpPr>
        <xdr:cNvPr id="762" name="n_2mainValue【消防施設】&#10;一人当たり面積"/>
        <xdr:cNvSpPr txBox="1"/>
      </xdr:nvSpPr>
      <xdr:spPr>
        <a:xfrm>
          <a:off x="201994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63" name="n_3main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5" name="テキスト ボックス 7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5" name="テキスト ボックス 7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789" name="直線コネクタ 788"/>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90"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91" name="直線コネクタ 790"/>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92"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93" name="直線コネクタ 792"/>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794" name="【庁舎】&#10;有形固定資産減価償却率平均値テキスト"/>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795" name="フローチャート: 判断 794"/>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796" name="フローチャート: 判断 795"/>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97" name="フローチャート: 判断 796"/>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98" name="フローチャート: 判断 797"/>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43362</xdr:rowOff>
    </xdr:from>
    <xdr:to>
      <xdr:col>85</xdr:col>
      <xdr:colOff>177800</xdr:colOff>
      <xdr:row>107</xdr:row>
      <xdr:rowOff>144962</xdr:rowOff>
    </xdr:to>
    <xdr:sp macro="" textlink="">
      <xdr:nvSpPr>
        <xdr:cNvPr id="804" name="楕円 803"/>
        <xdr:cNvSpPr/>
      </xdr:nvSpPr>
      <xdr:spPr>
        <a:xfrm>
          <a:off x="162687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21789</xdr:rowOff>
    </xdr:from>
    <xdr:ext cx="405111" cy="259045"/>
    <xdr:sp macro="" textlink="">
      <xdr:nvSpPr>
        <xdr:cNvPr id="805" name="【庁舎】&#10;有形固定資産減価償却率該当値テキスト"/>
        <xdr:cNvSpPr txBox="1"/>
      </xdr:nvSpPr>
      <xdr:spPr>
        <a:xfrm>
          <a:off x="16357600"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80918</xdr:rowOff>
    </xdr:from>
    <xdr:to>
      <xdr:col>81</xdr:col>
      <xdr:colOff>101600</xdr:colOff>
      <xdr:row>108</xdr:row>
      <xdr:rowOff>11068</xdr:rowOff>
    </xdr:to>
    <xdr:sp macro="" textlink="">
      <xdr:nvSpPr>
        <xdr:cNvPr id="806" name="楕円 805"/>
        <xdr:cNvSpPr/>
      </xdr:nvSpPr>
      <xdr:spPr>
        <a:xfrm>
          <a:off x="15430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94162</xdr:rowOff>
    </xdr:from>
    <xdr:to>
      <xdr:col>85</xdr:col>
      <xdr:colOff>127000</xdr:colOff>
      <xdr:row>107</xdr:row>
      <xdr:rowOff>131718</xdr:rowOff>
    </xdr:to>
    <xdr:cxnSp macro="">
      <xdr:nvCxnSpPr>
        <xdr:cNvPr id="807" name="直線コネクタ 806"/>
        <xdr:cNvCxnSpPr/>
      </xdr:nvCxnSpPr>
      <xdr:spPr>
        <a:xfrm flipV="1">
          <a:off x="15481300" y="1843931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808" name="楕円 807"/>
        <xdr:cNvSpPr/>
      </xdr:nvSpPr>
      <xdr:spPr>
        <a:xfrm>
          <a:off x="14541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131718</xdr:rowOff>
    </xdr:from>
    <xdr:to>
      <xdr:col>81</xdr:col>
      <xdr:colOff>50800</xdr:colOff>
      <xdr:row>107</xdr:row>
      <xdr:rowOff>167639</xdr:rowOff>
    </xdr:to>
    <xdr:cxnSp macro="">
      <xdr:nvCxnSpPr>
        <xdr:cNvPr id="809" name="直線コネクタ 808"/>
        <xdr:cNvCxnSpPr/>
      </xdr:nvCxnSpPr>
      <xdr:spPr>
        <a:xfrm flipV="1">
          <a:off x="14592300" y="184768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125005</xdr:rowOff>
    </xdr:from>
    <xdr:to>
      <xdr:col>72</xdr:col>
      <xdr:colOff>38100</xdr:colOff>
      <xdr:row>103</xdr:row>
      <xdr:rowOff>55155</xdr:rowOff>
    </xdr:to>
    <xdr:sp macro="" textlink="">
      <xdr:nvSpPr>
        <xdr:cNvPr id="810" name="楕円 809"/>
        <xdr:cNvSpPr/>
      </xdr:nvSpPr>
      <xdr:spPr>
        <a:xfrm>
          <a:off x="13652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4355</xdr:rowOff>
    </xdr:from>
    <xdr:to>
      <xdr:col>76</xdr:col>
      <xdr:colOff>114300</xdr:colOff>
      <xdr:row>107</xdr:row>
      <xdr:rowOff>167639</xdr:rowOff>
    </xdr:to>
    <xdr:cxnSp macro="">
      <xdr:nvCxnSpPr>
        <xdr:cNvPr id="811" name="直線コネクタ 810"/>
        <xdr:cNvCxnSpPr/>
      </xdr:nvCxnSpPr>
      <xdr:spPr>
        <a:xfrm>
          <a:off x="13703300" y="17663705"/>
          <a:ext cx="889000" cy="8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153325</xdr:rowOff>
    </xdr:from>
    <xdr:ext cx="405111" cy="259045"/>
    <xdr:sp macro="" textlink="">
      <xdr:nvSpPr>
        <xdr:cNvPr id="812" name="n_1ave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813"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814"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2195</xdr:rowOff>
    </xdr:from>
    <xdr:ext cx="405111" cy="259045"/>
    <xdr:sp macro="" textlink="">
      <xdr:nvSpPr>
        <xdr:cNvPr id="815" name="n_1mainValue【庁舎】&#10;有形固定資産減価償却率"/>
        <xdr:cNvSpPr txBox="1"/>
      </xdr:nvSpPr>
      <xdr:spPr>
        <a:xfrm>
          <a:off x="152660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816" name="n_2mainValue【庁舎】&#10;有形固定資産減価償却率"/>
        <xdr:cNvSpPr txBox="1"/>
      </xdr:nvSpPr>
      <xdr:spPr>
        <a:xfrm>
          <a:off x="14389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71682</xdr:rowOff>
    </xdr:from>
    <xdr:ext cx="405111" cy="259045"/>
    <xdr:sp macro="" textlink="">
      <xdr:nvSpPr>
        <xdr:cNvPr id="817" name="n_3mainValue【庁舎】&#10;有形固定資産減価償却率"/>
        <xdr:cNvSpPr txBox="1"/>
      </xdr:nvSpPr>
      <xdr:spPr>
        <a:xfrm>
          <a:off x="135007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8" name="直線コネクタ 8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9" name="テキスト ボックス 8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0" name="直線コネクタ 8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1" name="テキスト ボックス 8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4" name="直線コネクタ 8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5" name="テキスト ボックス 8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6" name="直線コネクタ 8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7" name="テキスト ボックス 8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841" name="直線コネクタ 840"/>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842"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843" name="直線コネクタ 842"/>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844"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845" name="直線コネクタ 844"/>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846"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847" name="フローチャート: 判断 846"/>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848" name="フローチャート: 判断 847"/>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849" name="フローチャート: 判断 848"/>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850" name="フローチャート: 判断 849"/>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140843</xdr:rowOff>
    </xdr:from>
    <xdr:to>
      <xdr:col>116</xdr:col>
      <xdr:colOff>114300</xdr:colOff>
      <xdr:row>108</xdr:row>
      <xdr:rowOff>70993</xdr:rowOff>
    </xdr:to>
    <xdr:sp macro="" textlink="">
      <xdr:nvSpPr>
        <xdr:cNvPr id="856" name="楕円 855"/>
        <xdr:cNvSpPr/>
      </xdr:nvSpPr>
      <xdr:spPr>
        <a:xfrm>
          <a:off x="221107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104030</xdr:rowOff>
    </xdr:from>
    <xdr:ext cx="469744" cy="259045"/>
    <xdr:sp macro="" textlink="">
      <xdr:nvSpPr>
        <xdr:cNvPr id="857" name="【庁舎】&#10;一人当たり面積該当値テキスト"/>
        <xdr:cNvSpPr txBox="1"/>
      </xdr:nvSpPr>
      <xdr:spPr>
        <a:xfrm>
          <a:off x="22199600" y="18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140843</xdr:rowOff>
    </xdr:from>
    <xdr:to>
      <xdr:col>112</xdr:col>
      <xdr:colOff>38100</xdr:colOff>
      <xdr:row>108</xdr:row>
      <xdr:rowOff>70993</xdr:rowOff>
    </xdr:to>
    <xdr:sp macro="" textlink="">
      <xdr:nvSpPr>
        <xdr:cNvPr id="858" name="楕円 857"/>
        <xdr:cNvSpPr/>
      </xdr:nvSpPr>
      <xdr:spPr>
        <a:xfrm>
          <a:off x="212725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20193</xdr:rowOff>
    </xdr:from>
    <xdr:to>
      <xdr:col>116</xdr:col>
      <xdr:colOff>63500</xdr:colOff>
      <xdr:row>108</xdr:row>
      <xdr:rowOff>20193</xdr:rowOff>
    </xdr:to>
    <xdr:cxnSp macro="">
      <xdr:nvCxnSpPr>
        <xdr:cNvPr id="859" name="直線コネクタ 858"/>
        <xdr:cNvCxnSpPr/>
      </xdr:nvCxnSpPr>
      <xdr:spPr>
        <a:xfrm>
          <a:off x="21323300" y="185367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142367</xdr:rowOff>
    </xdr:from>
    <xdr:to>
      <xdr:col>107</xdr:col>
      <xdr:colOff>101600</xdr:colOff>
      <xdr:row>108</xdr:row>
      <xdr:rowOff>72517</xdr:rowOff>
    </xdr:to>
    <xdr:sp macro="" textlink="">
      <xdr:nvSpPr>
        <xdr:cNvPr id="860" name="楕円 859"/>
        <xdr:cNvSpPr/>
      </xdr:nvSpPr>
      <xdr:spPr>
        <a:xfrm>
          <a:off x="20383500" y="1848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20193</xdr:rowOff>
    </xdr:from>
    <xdr:to>
      <xdr:col>111</xdr:col>
      <xdr:colOff>177800</xdr:colOff>
      <xdr:row>108</xdr:row>
      <xdr:rowOff>21717</xdr:rowOff>
    </xdr:to>
    <xdr:cxnSp macro="">
      <xdr:nvCxnSpPr>
        <xdr:cNvPr id="861" name="直線コネクタ 860"/>
        <xdr:cNvCxnSpPr/>
      </xdr:nvCxnSpPr>
      <xdr:spPr>
        <a:xfrm flipV="1">
          <a:off x="20434300" y="1853679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4063</xdr:rowOff>
    </xdr:from>
    <xdr:to>
      <xdr:col>102</xdr:col>
      <xdr:colOff>165100</xdr:colOff>
      <xdr:row>108</xdr:row>
      <xdr:rowOff>105663</xdr:rowOff>
    </xdr:to>
    <xdr:sp macro="" textlink="">
      <xdr:nvSpPr>
        <xdr:cNvPr id="862" name="楕円 861"/>
        <xdr:cNvSpPr/>
      </xdr:nvSpPr>
      <xdr:spPr>
        <a:xfrm>
          <a:off x="19494500" y="185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21717</xdr:rowOff>
    </xdr:from>
    <xdr:to>
      <xdr:col>107</xdr:col>
      <xdr:colOff>50800</xdr:colOff>
      <xdr:row>108</xdr:row>
      <xdr:rowOff>54863</xdr:rowOff>
    </xdr:to>
    <xdr:cxnSp macro="">
      <xdr:nvCxnSpPr>
        <xdr:cNvPr id="863" name="直線コネクタ 862"/>
        <xdr:cNvCxnSpPr/>
      </xdr:nvCxnSpPr>
      <xdr:spPr>
        <a:xfrm flipV="1">
          <a:off x="19545300" y="18538317"/>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66312</xdr:rowOff>
    </xdr:from>
    <xdr:ext cx="469744" cy="259045"/>
    <xdr:sp macro="" textlink="">
      <xdr:nvSpPr>
        <xdr:cNvPr id="864" name="n_1aveValue【庁舎】&#10;一人当たり面積"/>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70883</xdr:rowOff>
    </xdr:from>
    <xdr:ext cx="469744" cy="259045"/>
    <xdr:sp macro="" textlink="">
      <xdr:nvSpPr>
        <xdr:cNvPr id="865" name="n_2aveValue【庁舎】&#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110380</xdr:rowOff>
    </xdr:from>
    <xdr:ext cx="469744" cy="259045"/>
    <xdr:sp macro="" textlink="">
      <xdr:nvSpPr>
        <xdr:cNvPr id="866"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87520</xdr:rowOff>
    </xdr:from>
    <xdr:ext cx="469744" cy="259045"/>
    <xdr:sp macro="" textlink="">
      <xdr:nvSpPr>
        <xdr:cNvPr id="867" name="n_1mainValue【庁舎】&#10;一人当たり面積"/>
        <xdr:cNvSpPr txBox="1"/>
      </xdr:nvSpPr>
      <xdr:spPr>
        <a:xfrm>
          <a:off x="21075727" y="1826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89044</xdr:rowOff>
    </xdr:from>
    <xdr:ext cx="469744" cy="259045"/>
    <xdr:sp macro="" textlink="">
      <xdr:nvSpPr>
        <xdr:cNvPr id="868" name="n_2mainValue【庁舎】&#10;一人当たり面積"/>
        <xdr:cNvSpPr txBox="1"/>
      </xdr:nvSpPr>
      <xdr:spPr>
        <a:xfrm>
          <a:off x="20199427" y="1826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96790</xdr:rowOff>
    </xdr:from>
    <xdr:ext cx="469744" cy="259045"/>
    <xdr:sp macro="" textlink="">
      <xdr:nvSpPr>
        <xdr:cNvPr id="869" name="n_3mainValue【庁舎】&#10;一人当たり面積"/>
        <xdr:cNvSpPr txBox="1"/>
      </xdr:nvSpPr>
      <xdr:spPr>
        <a:xfrm>
          <a:off x="19310427"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一般廃棄物処理施設の有形固定資産減価償却率が非常に高くなっている。今後は公共施設総合管理計画に基づき、定期的な維持管理に努める。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15,167
15,017
14.24
5,791,325
5,648,440
135,273
3,576,008
967,350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大型企業の工場を擁する工業団地からの税収により、類似団体平均を上回る</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0.90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となっている。今後も更なる税の徴収強化等に取り組むことで歳入を確保し、同時に歳出の見直しを行って健全な財政運営に努める。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126093</xdr:rowOff>
    </xdr:to>
    <xdr:cxnSp macro="">
      <xdr:nvCxnSpPr>
        <xdr:cNvPr id="70" name="直線コネクタ 69"/>
        <xdr:cNvCxnSpPr/>
      </xdr:nvCxnSpPr>
      <xdr:spPr>
        <a:xfrm>
          <a:off x="4114800" y="681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126093</xdr:rowOff>
    </xdr:to>
    <xdr:cxnSp macro="">
      <xdr:nvCxnSpPr>
        <xdr:cNvPr id="73" name="直線コネクタ 72"/>
        <xdr:cNvCxnSpPr/>
      </xdr:nvCxnSpPr>
      <xdr:spPr>
        <a:xfrm>
          <a:off x="3225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39</xdr:row>
      <xdr:rowOff>126093</xdr:rowOff>
    </xdr:to>
    <xdr:cxnSp macro="">
      <xdr:nvCxnSpPr>
        <xdr:cNvPr id="76" name="直線コネクタ 75"/>
        <xdr:cNvCxnSpPr/>
      </xdr:nvCxnSpPr>
      <xdr:spPr>
        <a:xfrm>
          <a:off x="2336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126093</xdr:rowOff>
    </xdr:to>
    <xdr:cxnSp macro="">
      <xdr:nvCxnSpPr>
        <xdr:cNvPr id="79" name="直線コネクタ 78"/>
        <xdr:cNvCxnSpPr/>
      </xdr:nvCxnSpPr>
      <xdr:spPr>
        <a:xfrm>
          <a:off x="1447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89" name="楕円 88"/>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90" name="財政力該当値テキスト"/>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1" name="楕円 90"/>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2" name="テキスト ボックス 91"/>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3" name="楕円 92"/>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4" name="テキスト ボックス 93"/>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5" name="楕円 94"/>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96" name="テキスト ボックス 95"/>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7" name="楕円 96"/>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8" name="テキスト ボックス 97"/>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起債抑制による公債費の縮減等により、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年度は数値が改善された。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今般の状況から扶助費の増加は避けられない傾向にあるので、一層の税徴収の強化、経常的物件費及び義務的経費の抑制により健全な財政運営に努め、数値の改善を図る。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159838</xdr:rowOff>
    </xdr:from>
    <xdr:to>
      <xdr:col>23</xdr:col>
      <xdr:colOff>133350</xdr:colOff>
      <xdr:row>61</xdr:row>
      <xdr:rowOff>88356</xdr:rowOff>
    </xdr:to>
    <xdr:cxnSp macro="">
      <xdr:nvCxnSpPr>
        <xdr:cNvPr id="135" name="直線コネクタ 134"/>
        <xdr:cNvCxnSpPr/>
      </xdr:nvCxnSpPr>
      <xdr:spPr>
        <a:xfrm flipV="1">
          <a:off x="4114800" y="10446838"/>
          <a:ext cx="8382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61</xdr:row>
      <xdr:rowOff>88356</xdr:rowOff>
    </xdr:to>
    <xdr:cxnSp macro="">
      <xdr:nvCxnSpPr>
        <xdr:cNvPr id="138" name="直線コネクタ 137"/>
        <xdr:cNvCxnSpPr/>
      </xdr:nvCxnSpPr>
      <xdr:spPr>
        <a:xfrm>
          <a:off x="3225800" y="105054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156391</xdr:rowOff>
    </xdr:from>
    <xdr:to>
      <xdr:col>15</xdr:col>
      <xdr:colOff>82550</xdr:colOff>
      <xdr:row>61</xdr:row>
      <xdr:rowOff>46990</xdr:rowOff>
    </xdr:to>
    <xdr:cxnSp macro="">
      <xdr:nvCxnSpPr>
        <xdr:cNvPr id="141" name="直線コネクタ 140"/>
        <xdr:cNvCxnSpPr/>
      </xdr:nvCxnSpPr>
      <xdr:spPr>
        <a:xfrm>
          <a:off x="2336800" y="104433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156391</xdr:rowOff>
    </xdr:from>
    <xdr:to>
      <xdr:col>11</xdr:col>
      <xdr:colOff>31750</xdr:colOff>
      <xdr:row>61</xdr:row>
      <xdr:rowOff>81462</xdr:rowOff>
    </xdr:to>
    <xdr:cxnSp macro="">
      <xdr:nvCxnSpPr>
        <xdr:cNvPr id="144" name="直線コネクタ 143"/>
        <xdr:cNvCxnSpPr/>
      </xdr:nvCxnSpPr>
      <xdr:spPr>
        <a:xfrm flipV="1">
          <a:off x="1447800" y="1044339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109038</xdr:rowOff>
    </xdr:from>
    <xdr:to>
      <xdr:col>23</xdr:col>
      <xdr:colOff>184150</xdr:colOff>
      <xdr:row>61</xdr:row>
      <xdr:rowOff>39188</xdr:rowOff>
    </xdr:to>
    <xdr:sp macro="" textlink="">
      <xdr:nvSpPr>
        <xdr:cNvPr id="154" name="楕円 153"/>
        <xdr:cNvSpPr/>
      </xdr:nvSpPr>
      <xdr:spPr>
        <a:xfrm>
          <a:off x="49022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125565</xdr:rowOff>
    </xdr:from>
    <xdr:ext cx="762000" cy="259045"/>
    <xdr:sp macro="" textlink="">
      <xdr:nvSpPr>
        <xdr:cNvPr id="155" name="財政構造の弾力性該当値テキスト"/>
        <xdr:cNvSpPr txBox="1"/>
      </xdr:nvSpPr>
      <xdr:spPr>
        <a:xfrm>
          <a:off x="5041900" y="1024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37556</xdr:rowOff>
    </xdr:from>
    <xdr:to>
      <xdr:col>19</xdr:col>
      <xdr:colOff>184150</xdr:colOff>
      <xdr:row>61</xdr:row>
      <xdr:rowOff>139156</xdr:rowOff>
    </xdr:to>
    <xdr:sp macro="" textlink="">
      <xdr:nvSpPr>
        <xdr:cNvPr id="156" name="楕円 155"/>
        <xdr:cNvSpPr/>
      </xdr:nvSpPr>
      <xdr:spPr>
        <a:xfrm>
          <a:off x="4064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149333</xdr:rowOff>
    </xdr:from>
    <xdr:ext cx="736600" cy="259045"/>
    <xdr:sp macro="" textlink="">
      <xdr:nvSpPr>
        <xdr:cNvPr id="157" name="テキスト ボックス 156"/>
        <xdr:cNvSpPr txBox="1"/>
      </xdr:nvSpPr>
      <xdr:spPr>
        <a:xfrm>
          <a:off x="3733800" y="1026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8" name="楕円 157"/>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9" name="テキスト ボックス 158"/>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105591</xdr:rowOff>
    </xdr:from>
    <xdr:to>
      <xdr:col>11</xdr:col>
      <xdr:colOff>82550</xdr:colOff>
      <xdr:row>61</xdr:row>
      <xdr:rowOff>35741</xdr:rowOff>
    </xdr:to>
    <xdr:sp macro="" textlink="">
      <xdr:nvSpPr>
        <xdr:cNvPr id="160" name="楕円 159"/>
        <xdr:cNvSpPr/>
      </xdr:nvSpPr>
      <xdr:spPr>
        <a:xfrm>
          <a:off x="2286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45918</xdr:rowOff>
    </xdr:from>
    <xdr:ext cx="762000" cy="259045"/>
    <xdr:sp macro="" textlink="">
      <xdr:nvSpPr>
        <xdr:cNvPr id="161" name="テキスト ボックス 160"/>
        <xdr:cNvSpPr txBox="1"/>
      </xdr:nvSpPr>
      <xdr:spPr>
        <a:xfrm>
          <a:off x="1955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30662</xdr:rowOff>
    </xdr:from>
    <xdr:to>
      <xdr:col>7</xdr:col>
      <xdr:colOff>31750</xdr:colOff>
      <xdr:row>61</xdr:row>
      <xdr:rowOff>132262</xdr:rowOff>
    </xdr:to>
    <xdr:sp macro="" textlink="">
      <xdr:nvSpPr>
        <xdr:cNvPr id="162" name="楕円 161"/>
        <xdr:cNvSpPr/>
      </xdr:nvSpPr>
      <xdr:spPr>
        <a:xfrm>
          <a:off x="1397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142439</xdr:rowOff>
    </xdr:from>
    <xdr:ext cx="762000" cy="259045"/>
    <xdr:sp macro="" textlink="">
      <xdr:nvSpPr>
        <xdr:cNvPr id="163" name="テキスト ボックス 162"/>
        <xdr:cNvSpPr txBox="1"/>
      </xdr:nvSpPr>
      <xdr:spPr>
        <a:xfrm>
          <a:off x="1066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カ年連続で増加している。</a:t>
          </a:r>
          <a:endParaRPr kumimoji="1" lang="en-US" altLang="ja-JP" sz="1300">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多様化する業務に対応するため計画的な職員の増加を計画して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いること、会計年度任用職員制度が開始されることから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、人件費が今後増加する見込であるが、経常的な物件費を見直し、抑制に努めることで現在の水準を維持できるよう努める。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84996</xdr:rowOff>
    </xdr:from>
    <xdr:to>
      <xdr:col>23</xdr:col>
      <xdr:colOff>133350</xdr:colOff>
      <xdr:row>81</xdr:row>
      <xdr:rowOff>92763</xdr:rowOff>
    </xdr:to>
    <xdr:cxnSp macro="">
      <xdr:nvCxnSpPr>
        <xdr:cNvPr id="199" name="直線コネクタ 198"/>
        <xdr:cNvCxnSpPr/>
      </xdr:nvCxnSpPr>
      <xdr:spPr>
        <a:xfrm>
          <a:off x="4114800" y="13972446"/>
          <a:ext cx="838200" cy="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77541</xdr:rowOff>
    </xdr:from>
    <xdr:ext cx="762000" cy="259045"/>
    <xdr:sp macro="" textlink="">
      <xdr:nvSpPr>
        <xdr:cNvPr id="200" name="人件費・物件費等の状況平均値テキスト"/>
        <xdr:cNvSpPr txBox="1"/>
      </xdr:nvSpPr>
      <xdr:spPr>
        <a:xfrm>
          <a:off x="5041900" y="13964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73881</xdr:rowOff>
    </xdr:from>
    <xdr:to>
      <xdr:col>19</xdr:col>
      <xdr:colOff>133350</xdr:colOff>
      <xdr:row>81</xdr:row>
      <xdr:rowOff>84996</xdr:rowOff>
    </xdr:to>
    <xdr:cxnSp macro="">
      <xdr:nvCxnSpPr>
        <xdr:cNvPr id="202" name="直線コネクタ 201"/>
        <xdr:cNvCxnSpPr/>
      </xdr:nvCxnSpPr>
      <xdr:spPr>
        <a:xfrm>
          <a:off x="3225800" y="13961331"/>
          <a:ext cx="889000" cy="1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73881</xdr:rowOff>
    </xdr:from>
    <xdr:to>
      <xdr:col>15</xdr:col>
      <xdr:colOff>82550</xdr:colOff>
      <xdr:row>81</xdr:row>
      <xdr:rowOff>102353</xdr:rowOff>
    </xdr:to>
    <xdr:cxnSp macro="">
      <xdr:nvCxnSpPr>
        <xdr:cNvPr id="205" name="直線コネクタ 204"/>
        <xdr:cNvCxnSpPr/>
      </xdr:nvCxnSpPr>
      <xdr:spPr>
        <a:xfrm flipV="1">
          <a:off x="2336800" y="13961331"/>
          <a:ext cx="889000" cy="2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88970</xdr:rowOff>
    </xdr:from>
    <xdr:to>
      <xdr:col>11</xdr:col>
      <xdr:colOff>31750</xdr:colOff>
      <xdr:row>81</xdr:row>
      <xdr:rowOff>102353</xdr:rowOff>
    </xdr:to>
    <xdr:cxnSp macro="">
      <xdr:nvCxnSpPr>
        <xdr:cNvPr id="208" name="直線コネクタ 207"/>
        <xdr:cNvCxnSpPr/>
      </xdr:nvCxnSpPr>
      <xdr:spPr>
        <a:xfrm>
          <a:off x="1447800" y="13976420"/>
          <a:ext cx="889000" cy="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41963</xdr:rowOff>
    </xdr:from>
    <xdr:to>
      <xdr:col>23</xdr:col>
      <xdr:colOff>184150</xdr:colOff>
      <xdr:row>81</xdr:row>
      <xdr:rowOff>143563</xdr:rowOff>
    </xdr:to>
    <xdr:sp macro="" textlink="">
      <xdr:nvSpPr>
        <xdr:cNvPr id="218" name="楕円 217"/>
        <xdr:cNvSpPr/>
      </xdr:nvSpPr>
      <xdr:spPr>
        <a:xfrm>
          <a:off x="4902200" y="139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134690</xdr:rowOff>
    </xdr:from>
    <xdr:ext cx="762000" cy="259045"/>
    <xdr:sp macro="" textlink="">
      <xdr:nvSpPr>
        <xdr:cNvPr id="219" name="人件費・物件費等の状況該当値テキスト"/>
        <xdr:cNvSpPr txBox="1"/>
      </xdr:nvSpPr>
      <xdr:spPr>
        <a:xfrm>
          <a:off x="5041900" y="1385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34196</xdr:rowOff>
    </xdr:from>
    <xdr:to>
      <xdr:col>19</xdr:col>
      <xdr:colOff>184150</xdr:colOff>
      <xdr:row>81</xdr:row>
      <xdr:rowOff>135796</xdr:rowOff>
    </xdr:to>
    <xdr:sp macro="" textlink="">
      <xdr:nvSpPr>
        <xdr:cNvPr id="220" name="楕円 219"/>
        <xdr:cNvSpPr/>
      </xdr:nvSpPr>
      <xdr:spPr>
        <a:xfrm>
          <a:off x="4064000" y="139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145973</xdr:rowOff>
    </xdr:from>
    <xdr:ext cx="736600" cy="259045"/>
    <xdr:sp macro="" textlink="">
      <xdr:nvSpPr>
        <xdr:cNvPr id="221" name="テキスト ボックス 220"/>
        <xdr:cNvSpPr txBox="1"/>
      </xdr:nvSpPr>
      <xdr:spPr>
        <a:xfrm>
          <a:off x="3733800" y="1369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23081</xdr:rowOff>
    </xdr:from>
    <xdr:to>
      <xdr:col>15</xdr:col>
      <xdr:colOff>133350</xdr:colOff>
      <xdr:row>81</xdr:row>
      <xdr:rowOff>124681</xdr:rowOff>
    </xdr:to>
    <xdr:sp macro="" textlink="">
      <xdr:nvSpPr>
        <xdr:cNvPr id="222" name="楕円 221"/>
        <xdr:cNvSpPr/>
      </xdr:nvSpPr>
      <xdr:spPr>
        <a:xfrm>
          <a:off x="3175000" y="139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134858</xdr:rowOff>
    </xdr:from>
    <xdr:ext cx="762000" cy="259045"/>
    <xdr:sp macro="" textlink="">
      <xdr:nvSpPr>
        <xdr:cNvPr id="223" name="テキスト ボックス 222"/>
        <xdr:cNvSpPr txBox="1"/>
      </xdr:nvSpPr>
      <xdr:spPr>
        <a:xfrm>
          <a:off x="2844800" y="1367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51553</xdr:rowOff>
    </xdr:from>
    <xdr:to>
      <xdr:col>11</xdr:col>
      <xdr:colOff>82550</xdr:colOff>
      <xdr:row>81</xdr:row>
      <xdr:rowOff>153153</xdr:rowOff>
    </xdr:to>
    <xdr:sp macro="" textlink="">
      <xdr:nvSpPr>
        <xdr:cNvPr id="224" name="楕円 223"/>
        <xdr:cNvSpPr/>
      </xdr:nvSpPr>
      <xdr:spPr>
        <a:xfrm>
          <a:off x="2286000" y="139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163330</xdr:rowOff>
    </xdr:from>
    <xdr:ext cx="762000" cy="259045"/>
    <xdr:sp macro="" textlink="">
      <xdr:nvSpPr>
        <xdr:cNvPr id="225" name="テキスト ボックス 224"/>
        <xdr:cNvSpPr txBox="1"/>
      </xdr:nvSpPr>
      <xdr:spPr>
        <a:xfrm>
          <a:off x="1955800" y="137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38170</xdr:rowOff>
    </xdr:from>
    <xdr:to>
      <xdr:col>7</xdr:col>
      <xdr:colOff>31750</xdr:colOff>
      <xdr:row>81</xdr:row>
      <xdr:rowOff>139770</xdr:rowOff>
    </xdr:to>
    <xdr:sp macro="" textlink="">
      <xdr:nvSpPr>
        <xdr:cNvPr id="226" name="楕円 225"/>
        <xdr:cNvSpPr/>
      </xdr:nvSpPr>
      <xdr:spPr>
        <a:xfrm>
          <a:off x="1397000" y="1392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149947</xdr:rowOff>
    </xdr:from>
    <xdr:ext cx="762000" cy="259045"/>
    <xdr:sp macro="" textlink="">
      <xdr:nvSpPr>
        <xdr:cNvPr id="227" name="テキスト ボックス 226"/>
        <xdr:cNvSpPr txBox="1"/>
      </xdr:nvSpPr>
      <xdr:spPr>
        <a:xfrm>
          <a:off x="1066800" y="1369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年度数値を上回ったが、類似団体を下回る数値となっている。今後も現水準を維持し、適正な給与水準に努める。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98637</xdr:rowOff>
    </xdr:from>
    <xdr:to>
      <xdr:col>81</xdr:col>
      <xdr:colOff>44450</xdr:colOff>
      <xdr:row>84</xdr:row>
      <xdr:rowOff>138854</xdr:rowOff>
    </xdr:to>
    <xdr:cxnSp macro="">
      <xdr:nvCxnSpPr>
        <xdr:cNvPr id="261" name="直線コネクタ 260"/>
        <xdr:cNvCxnSpPr/>
      </xdr:nvCxnSpPr>
      <xdr:spPr>
        <a:xfrm>
          <a:off x="16179800" y="1450043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98637</xdr:rowOff>
    </xdr:to>
    <xdr:cxnSp macro="">
      <xdr:nvCxnSpPr>
        <xdr:cNvPr id="264" name="直線コネクタ 263"/>
        <xdr:cNvCxnSpPr/>
      </xdr:nvCxnSpPr>
      <xdr:spPr>
        <a:xfrm>
          <a:off x="15290800" y="144441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26246</xdr:rowOff>
    </xdr:from>
    <xdr:to>
      <xdr:col>72</xdr:col>
      <xdr:colOff>203200</xdr:colOff>
      <xdr:row>84</xdr:row>
      <xdr:rowOff>42334</xdr:rowOff>
    </xdr:to>
    <xdr:cxnSp macro="">
      <xdr:nvCxnSpPr>
        <xdr:cNvPr id="267" name="直線コネクタ 266"/>
        <xdr:cNvCxnSpPr/>
      </xdr:nvCxnSpPr>
      <xdr:spPr>
        <a:xfrm>
          <a:off x="14401800" y="144280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101177</xdr:rowOff>
    </xdr:from>
    <xdr:to>
      <xdr:col>68</xdr:col>
      <xdr:colOff>152400</xdr:colOff>
      <xdr:row>84</xdr:row>
      <xdr:rowOff>26246</xdr:rowOff>
    </xdr:to>
    <xdr:cxnSp macro="">
      <xdr:nvCxnSpPr>
        <xdr:cNvPr id="270" name="直線コネクタ 269"/>
        <xdr:cNvCxnSpPr/>
      </xdr:nvCxnSpPr>
      <xdr:spPr>
        <a:xfrm>
          <a:off x="13512800" y="143315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88054</xdr:rowOff>
    </xdr:from>
    <xdr:to>
      <xdr:col>81</xdr:col>
      <xdr:colOff>95250</xdr:colOff>
      <xdr:row>85</xdr:row>
      <xdr:rowOff>18204</xdr:rowOff>
    </xdr:to>
    <xdr:sp macro="" textlink="">
      <xdr:nvSpPr>
        <xdr:cNvPr id="280" name="楕円 279"/>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104581</xdr:rowOff>
    </xdr:from>
    <xdr:ext cx="762000" cy="259045"/>
    <xdr:sp macro="" textlink="">
      <xdr:nvSpPr>
        <xdr:cNvPr id="281"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47837</xdr:rowOff>
    </xdr:from>
    <xdr:to>
      <xdr:col>77</xdr:col>
      <xdr:colOff>95250</xdr:colOff>
      <xdr:row>84</xdr:row>
      <xdr:rowOff>149437</xdr:rowOff>
    </xdr:to>
    <xdr:sp macro="" textlink="">
      <xdr:nvSpPr>
        <xdr:cNvPr id="282" name="楕円 281"/>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159614</xdr:rowOff>
    </xdr:from>
    <xdr:ext cx="736600" cy="259045"/>
    <xdr:sp macro="" textlink="">
      <xdr:nvSpPr>
        <xdr:cNvPr id="283" name="テキスト ボックス 282"/>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4" name="楕円 283"/>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5" name="テキスト ボックス 28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146896</xdr:rowOff>
    </xdr:from>
    <xdr:to>
      <xdr:col>68</xdr:col>
      <xdr:colOff>203200</xdr:colOff>
      <xdr:row>84</xdr:row>
      <xdr:rowOff>77046</xdr:rowOff>
    </xdr:to>
    <xdr:sp macro="" textlink="">
      <xdr:nvSpPr>
        <xdr:cNvPr id="286" name="楕円 285"/>
        <xdr:cNvSpPr/>
      </xdr:nvSpPr>
      <xdr:spPr>
        <a:xfrm>
          <a:off x="14351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87223</xdr:rowOff>
    </xdr:from>
    <xdr:ext cx="762000" cy="259045"/>
    <xdr:sp macro="" textlink="">
      <xdr:nvSpPr>
        <xdr:cNvPr id="287" name="テキスト ボックス 286"/>
        <xdr:cNvSpPr txBox="1"/>
      </xdr:nvSpPr>
      <xdr:spPr>
        <a:xfrm>
          <a:off x="14020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50377</xdr:rowOff>
    </xdr:from>
    <xdr:to>
      <xdr:col>64</xdr:col>
      <xdr:colOff>152400</xdr:colOff>
      <xdr:row>83</xdr:row>
      <xdr:rowOff>151977</xdr:rowOff>
    </xdr:to>
    <xdr:sp macro="" textlink="">
      <xdr:nvSpPr>
        <xdr:cNvPr id="288" name="楕円 287"/>
        <xdr:cNvSpPr/>
      </xdr:nvSpPr>
      <xdr:spPr>
        <a:xfrm>
          <a:off x="13462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162154</xdr:rowOff>
    </xdr:from>
    <xdr:ext cx="762000" cy="259045"/>
    <xdr:sp macro="" textlink="">
      <xdr:nvSpPr>
        <xdr:cNvPr id="289" name="テキスト ボックス 288"/>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従来からの厳粛な定員管理により、職員数抑制を行ってきたため、類似団体を下回る数値となっている。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月から体育施設の管理を指定管理により行っている。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今後も民間委託や配置転換による業務の効率化を図りながら、同時に必要に応じた人事計画の見直しも行う。</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50679</xdr:rowOff>
    </xdr:from>
    <xdr:to>
      <xdr:col>81</xdr:col>
      <xdr:colOff>44450</xdr:colOff>
      <xdr:row>60</xdr:row>
      <xdr:rowOff>89746</xdr:rowOff>
    </xdr:to>
    <xdr:cxnSp macro="">
      <xdr:nvCxnSpPr>
        <xdr:cNvPr id="326" name="直線コネクタ 325"/>
        <xdr:cNvCxnSpPr/>
      </xdr:nvCxnSpPr>
      <xdr:spPr>
        <a:xfrm>
          <a:off x="16179800" y="10337679"/>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50679</xdr:rowOff>
    </xdr:from>
    <xdr:to>
      <xdr:col>77</xdr:col>
      <xdr:colOff>44450</xdr:colOff>
      <xdr:row>60</xdr:row>
      <xdr:rowOff>57573</xdr:rowOff>
    </xdr:to>
    <xdr:cxnSp macro="">
      <xdr:nvCxnSpPr>
        <xdr:cNvPr id="329" name="直線コネクタ 328"/>
        <xdr:cNvCxnSpPr/>
      </xdr:nvCxnSpPr>
      <xdr:spPr>
        <a:xfrm flipV="1">
          <a:off x="15290800" y="1033767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61020</xdr:rowOff>
    </xdr:to>
    <xdr:cxnSp macro="">
      <xdr:nvCxnSpPr>
        <xdr:cNvPr id="332" name="直線コネクタ 331"/>
        <xdr:cNvCxnSpPr/>
      </xdr:nvCxnSpPr>
      <xdr:spPr>
        <a:xfrm flipV="1">
          <a:off x="14401800" y="1034457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61020</xdr:rowOff>
    </xdr:to>
    <xdr:cxnSp macro="">
      <xdr:nvCxnSpPr>
        <xdr:cNvPr id="335" name="直線コネクタ 334"/>
        <xdr:cNvCxnSpPr/>
      </xdr:nvCxnSpPr>
      <xdr:spPr>
        <a:xfrm>
          <a:off x="13512800" y="1033653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38946</xdr:rowOff>
    </xdr:from>
    <xdr:to>
      <xdr:col>81</xdr:col>
      <xdr:colOff>95250</xdr:colOff>
      <xdr:row>60</xdr:row>
      <xdr:rowOff>140546</xdr:rowOff>
    </xdr:to>
    <xdr:sp macro="" textlink="">
      <xdr:nvSpPr>
        <xdr:cNvPr id="345" name="楕円 344"/>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55473</xdr:rowOff>
    </xdr:from>
    <xdr:ext cx="762000" cy="259045"/>
    <xdr:sp macro="" textlink="">
      <xdr:nvSpPr>
        <xdr:cNvPr id="346" name="定員管理の状況該当値テキスト"/>
        <xdr:cNvSpPr txBox="1"/>
      </xdr:nvSpPr>
      <xdr:spPr>
        <a:xfrm>
          <a:off x="17106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171329</xdr:rowOff>
    </xdr:from>
    <xdr:to>
      <xdr:col>77</xdr:col>
      <xdr:colOff>95250</xdr:colOff>
      <xdr:row>60</xdr:row>
      <xdr:rowOff>101479</xdr:rowOff>
    </xdr:to>
    <xdr:sp macro="" textlink="">
      <xdr:nvSpPr>
        <xdr:cNvPr id="347" name="楕円 346"/>
        <xdr:cNvSpPr/>
      </xdr:nvSpPr>
      <xdr:spPr>
        <a:xfrm>
          <a:off x="16129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111656</xdr:rowOff>
    </xdr:from>
    <xdr:ext cx="736600" cy="259045"/>
    <xdr:sp macro="" textlink="">
      <xdr:nvSpPr>
        <xdr:cNvPr id="348" name="テキスト ボックス 347"/>
        <xdr:cNvSpPr txBox="1"/>
      </xdr:nvSpPr>
      <xdr:spPr>
        <a:xfrm>
          <a:off x="15798800" y="1005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49" name="楕円 348"/>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50" name="テキスト ボックス 349"/>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10220</xdr:rowOff>
    </xdr:from>
    <xdr:to>
      <xdr:col>68</xdr:col>
      <xdr:colOff>203200</xdr:colOff>
      <xdr:row>60</xdr:row>
      <xdr:rowOff>111820</xdr:rowOff>
    </xdr:to>
    <xdr:sp macro="" textlink="">
      <xdr:nvSpPr>
        <xdr:cNvPr id="351" name="楕円 350"/>
        <xdr:cNvSpPr/>
      </xdr:nvSpPr>
      <xdr:spPr>
        <a:xfrm>
          <a:off x="14351000" y="102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121997</xdr:rowOff>
    </xdr:from>
    <xdr:ext cx="762000" cy="259045"/>
    <xdr:sp macro="" textlink="">
      <xdr:nvSpPr>
        <xdr:cNvPr id="352" name="テキスト ボックス 351"/>
        <xdr:cNvSpPr txBox="1"/>
      </xdr:nvSpPr>
      <xdr:spPr>
        <a:xfrm>
          <a:off x="14020800" y="1006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53" name="楕円 352"/>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54" name="テキスト ボックス 353"/>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起債抑制策を続けたことで、地方債残高は年々減少しているが、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財源確保のため臨時財政対策債を借り入れており、今後も臨時財政対策債を借り入れる見込である。また、令和元年度には役場立体駐車場整備のために大規模な起債を行う予定である。現状の数値は非常に良好であるが、このような状況を加味し、公営企業会計を含めた中長期的視野での財政運営を行わなければならない。</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64516</xdr:rowOff>
    </xdr:from>
    <xdr:to>
      <xdr:col>81</xdr:col>
      <xdr:colOff>44450</xdr:colOff>
      <xdr:row>38</xdr:row>
      <xdr:rowOff>107950</xdr:rowOff>
    </xdr:to>
    <xdr:cxnSp macro="">
      <xdr:nvCxnSpPr>
        <xdr:cNvPr id="385" name="直線コネクタ 384"/>
        <xdr:cNvCxnSpPr/>
      </xdr:nvCxnSpPr>
      <xdr:spPr>
        <a:xfrm flipV="1">
          <a:off x="16179800" y="657961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39</xdr:row>
      <xdr:rowOff>4064</xdr:rowOff>
    </xdr:to>
    <xdr:cxnSp macro="">
      <xdr:nvCxnSpPr>
        <xdr:cNvPr id="388" name="直線コネクタ 387"/>
        <xdr:cNvCxnSpPr/>
      </xdr:nvCxnSpPr>
      <xdr:spPr>
        <a:xfrm flipV="1">
          <a:off x="15290800" y="662305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4064</xdr:rowOff>
    </xdr:from>
    <xdr:to>
      <xdr:col>72</xdr:col>
      <xdr:colOff>203200</xdr:colOff>
      <xdr:row>39</xdr:row>
      <xdr:rowOff>71628</xdr:rowOff>
    </xdr:to>
    <xdr:cxnSp macro="">
      <xdr:nvCxnSpPr>
        <xdr:cNvPr id="391" name="直線コネクタ 390"/>
        <xdr:cNvCxnSpPr/>
      </xdr:nvCxnSpPr>
      <xdr:spPr>
        <a:xfrm flipV="1">
          <a:off x="14401800" y="669061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71628</xdr:rowOff>
    </xdr:from>
    <xdr:to>
      <xdr:col>68</xdr:col>
      <xdr:colOff>152400</xdr:colOff>
      <xdr:row>39</xdr:row>
      <xdr:rowOff>129540</xdr:rowOff>
    </xdr:to>
    <xdr:cxnSp macro="">
      <xdr:nvCxnSpPr>
        <xdr:cNvPr id="394" name="直線コネクタ 393"/>
        <xdr:cNvCxnSpPr/>
      </xdr:nvCxnSpPr>
      <xdr:spPr>
        <a:xfrm flipV="1">
          <a:off x="13512800" y="675817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13716</xdr:rowOff>
    </xdr:from>
    <xdr:to>
      <xdr:col>81</xdr:col>
      <xdr:colOff>95250</xdr:colOff>
      <xdr:row>38</xdr:row>
      <xdr:rowOff>115316</xdr:rowOff>
    </xdr:to>
    <xdr:sp macro="" textlink="">
      <xdr:nvSpPr>
        <xdr:cNvPr id="404" name="楕円 403"/>
        <xdr:cNvSpPr/>
      </xdr:nvSpPr>
      <xdr:spPr>
        <a:xfrm>
          <a:off x="169672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106443</xdr:rowOff>
    </xdr:from>
    <xdr:ext cx="762000" cy="259045"/>
    <xdr:sp macro="" textlink="">
      <xdr:nvSpPr>
        <xdr:cNvPr id="405" name="公債費負担の状況該当値テキスト"/>
        <xdr:cNvSpPr txBox="1"/>
      </xdr:nvSpPr>
      <xdr:spPr>
        <a:xfrm>
          <a:off x="17106900" y="64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6" name="楕円 405"/>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7" name="テキスト ボックス 406"/>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124714</xdr:rowOff>
    </xdr:from>
    <xdr:to>
      <xdr:col>73</xdr:col>
      <xdr:colOff>44450</xdr:colOff>
      <xdr:row>39</xdr:row>
      <xdr:rowOff>54864</xdr:rowOff>
    </xdr:to>
    <xdr:sp macro="" textlink="">
      <xdr:nvSpPr>
        <xdr:cNvPr id="408" name="楕円 407"/>
        <xdr:cNvSpPr/>
      </xdr:nvSpPr>
      <xdr:spPr>
        <a:xfrm>
          <a:off x="152400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65041</xdr:rowOff>
    </xdr:from>
    <xdr:ext cx="762000" cy="259045"/>
    <xdr:sp macro="" textlink="">
      <xdr:nvSpPr>
        <xdr:cNvPr id="409" name="テキスト ボックス 408"/>
        <xdr:cNvSpPr txBox="1"/>
      </xdr:nvSpPr>
      <xdr:spPr>
        <a:xfrm>
          <a:off x="14909800" y="64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20828</xdr:rowOff>
    </xdr:from>
    <xdr:to>
      <xdr:col>68</xdr:col>
      <xdr:colOff>203200</xdr:colOff>
      <xdr:row>39</xdr:row>
      <xdr:rowOff>122428</xdr:rowOff>
    </xdr:to>
    <xdr:sp macro="" textlink="">
      <xdr:nvSpPr>
        <xdr:cNvPr id="410" name="楕円 409"/>
        <xdr:cNvSpPr/>
      </xdr:nvSpPr>
      <xdr:spPr>
        <a:xfrm>
          <a:off x="143510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132605</xdr:rowOff>
    </xdr:from>
    <xdr:ext cx="762000" cy="259045"/>
    <xdr:sp macro="" textlink="">
      <xdr:nvSpPr>
        <xdr:cNvPr id="411" name="テキスト ボックス 410"/>
        <xdr:cNvSpPr txBox="1"/>
      </xdr:nvSpPr>
      <xdr:spPr>
        <a:xfrm>
          <a:off x="14020800" y="647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2" name="楕円 411"/>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3" name="テキスト ボックス 412"/>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起債抑制策を続けたことで、地方債残高は年々減少し、充当可能財源等が将来負担額を上回っているため将来負担率は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％となり表記されていない。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今後も充当可能財源等が将来負担額を上回るよう現状維持に努めていく。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1" name="フローチャート: 判断 450"/>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2" name="テキスト ボックス 451"/>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3" name="フローチャート: 判断 452"/>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4" name="テキスト ボックス 453"/>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15,167
15,017
14.24
5,791,325
5,648,440
135,273
3,576,008
967,350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人件費に係る経常収支比率が他の類似団体と比べて低いのは、従来から行われている厳粛な定員管理によるものである。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今後も民間委託や配置転換による業務の効率化を図りながら、同時に必要に応じた人事計画の見直しを行う。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104140</xdr:rowOff>
    </xdr:to>
    <xdr:cxnSp macro="">
      <xdr:nvCxnSpPr>
        <xdr:cNvPr id="64" name="直線コネクタ 63"/>
        <xdr:cNvCxnSpPr/>
      </xdr:nvCxnSpPr>
      <xdr:spPr>
        <a:xfrm flipV="1">
          <a:off x="3987800" y="62397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36</xdr:row>
      <xdr:rowOff>104140</xdr:rowOff>
    </xdr:to>
    <xdr:cxnSp macro="">
      <xdr:nvCxnSpPr>
        <xdr:cNvPr id="67" name="直線コネクタ 66"/>
        <xdr:cNvCxnSpPr/>
      </xdr:nvCxnSpPr>
      <xdr:spPr>
        <a:xfrm>
          <a:off x="3098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76708</xdr:rowOff>
    </xdr:to>
    <xdr:cxnSp macro="">
      <xdr:nvCxnSpPr>
        <xdr:cNvPr id="70" name="直線コネクタ 69"/>
        <xdr:cNvCxnSpPr/>
      </xdr:nvCxnSpPr>
      <xdr:spPr>
        <a:xfrm>
          <a:off x="2209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67564</xdr:rowOff>
    </xdr:to>
    <xdr:cxnSp macro="">
      <xdr:nvCxnSpPr>
        <xdr:cNvPr id="73" name="直線コネクタ 72"/>
        <xdr:cNvCxnSpPr/>
      </xdr:nvCxnSpPr>
      <xdr:spPr>
        <a:xfrm flipV="1">
          <a:off x="1320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従来から髙い比率で推移してきたのは、早くから業務の民間委託を行ってきたためである。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今後、事務事業の見直しを行うことで経費の抑制等を徹底する。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149860</xdr:rowOff>
    </xdr:from>
    <xdr:to>
      <xdr:col>82</xdr:col>
      <xdr:colOff>107950</xdr:colOff>
      <xdr:row>19</xdr:row>
      <xdr:rowOff>24130</xdr:rowOff>
    </xdr:to>
    <xdr:cxnSp macro="">
      <xdr:nvCxnSpPr>
        <xdr:cNvPr id="125" name="直線コネクタ 124"/>
        <xdr:cNvCxnSpPr/>
      </xdr:nvCxnSpPr>
      <xdr:spPr>
        <a:xfrm flipV="1">
          <a:off x="15671800" y="3235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19</xdr:row>
      <xdr:rowOff>24130</xdr:rowOff>
    </xdr:to>
    <xdr:cxnSp macro="">
      <xdr:nvCxnSpPr>
        <xdr:cNvPr id="128" name="直線コネクタ 127"/>
        <xdr:cNvCxnSpPr/>
      </xdr:nvCxnSpPr>
      <xdr:spPr>
        <a:xfrm>
          <a:off x="14782800" y="3144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58420</xdr:rowOff>
    </xdr:from>
    <xdr:to>
      <xdr:col>73</xdr:col>
      <xdr:colOff>180975</xdr:colOff>
      <xdr:row>19</xdr:row>
      <xdr:rowOff>31750</xdr:rowOff>
    </xdr:to>
    <xdr:cxnSp macro="">
      <xdr:nvCxnSpPr>
        <xdr:cNvPr id="131" name="直線コネクタ 130"/>
        <xdr:cNvCxnSpPr/>
      </xdr:nvCxnSpPr>
      <xdr:spPr>
        <a:xfrm flipV="1">
          <a:off x="13893800" y="3144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96520</xdr:rowOff>
    </xdr:from>
    <xdr:to>
      <xdr:col>69</xdr:col>
      <xdr:colOff>92075</xdr:colOff>
      <xdr:row>19</xdr:row>
      <xdr:rowOff>31750</xdr:rowOff>
    </xdr:to>
    <xdr:cxnSp macro="">
      <xdr:nvCxnSpPr>
        <xdr:cNvPr id="134" name="直線コネクタ 133"/>
        <xdr:cNvCxnSpPr/>
      </xdr:nvCxnSpPr>
      <xdr:spPr>
        <a:xfrm>
          <a:off x="13004800" y="3182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4" name="楕円 143"/>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5" name="物件費該当値テキスト"/>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144780</xdr:rowOff>
    </xdr:from>
    <xdr:to>
      <xdr:col>78</xdr:col>
      <xdr:colOff>120650</xdr:colOff>
      <xdr:row>19</xdr:row>
      <xdr:rowOff>74930</xdr:rowOff>
    </xdr:to>
    <xdr:sp macro="" textlink="">
      <xdr:nvSpPr>
        <xdr:cNvPr id="146" name="楕円 145"/>
        <xdr:cNvSpPr/>
      </xdr:nvSpPr>
      <xdr:spPr>
        <a:xfrm>
          <a:off x="15621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59707</xdr:rowOff>
    </xdr:from>
    <xdr:ext cx="736600" cy="259045"/>
    <xdr:sp macro="" textlink="">
      <xdr:nvSpPr>
        <xdr:cNvPr id="147" name="テキスト ボックス 146"/>
        <xdr:cNvSpPr txBox="1"/>
      </xdr:nvSpPr>
      <xdr:spPr>
        <a:xfrm>
          <a:off x="15290800" y="331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48" name="楕円 147"/>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49" name="テキスト ボックス 148"/>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0" name="楕円 149"/>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1" name="テキスト ボックス 150"/>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2" name="楕円 151"/>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3" name="テキスト ボックス 152"/>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年連続で増加していたが、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年は前年と同水準である。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今後も適正な資格審査を実施し財政を圧迫しないように努める。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120650</xdr:rowOff>
    </xdr:to>
    <xdr:cxnSp macro="">
      <xdr:nvCxnSpPr>
        <xdr:cNvPr id="186" name="直線コネクタ 185"/>
        <xdr:cNvCxnSpPr/>
      </xdr:nvCxnSpPr>
      <xdr:spPr>
        <a:xfrm flipV="1">
          <a:off x="3987800" y="9880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120650</xdr:rowOff>
    </xdr:to>
    <xdr:cxnSp macro="">
      <xdr:nvCxnSpPr>
        <xdr:cNvPr id="189" name="直線コネクタ 188"/>
        <xdr:cNvCxnSpPr/>
      </xdr:nvCxnSpPr>
      <xdr:spPr>
        <a:xfrm>
          <a:off x="3098800" y="9779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44450</xdr:rowOff>
    </xdr:from>
    <xdr:to>
      <xdr:col>15</xdr:col>
      <xdr:colOff>98425</xdr:colOff>
      <xdr:row>57</xdr:row>
      <xdr:rowOff>6350</xdr:rowOff>
    </xdr:to>
    <xdr:cxnSp macro="">
      <xdr:nvCxnSpPr>
        <xdr:cNvPr id="192" name="直線コネクタ 191"/>
        <xdr:cNvCxnSpPr/>
      </xdr:nvCxnSpPr>
      <xdr:spPr>
        <a:xfrm>
          <a:off x="2209800" y="9474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44450</xdr:rowOff>
    </xdr:to>
    <xdr:cxnSp macro="">
      <xdr:nvCxnSpPr>
        <xdr:cNvPr id="195" name="直線コネクタ 194"/>
        <xdr:cNvCxnSpPr/>
      </xdr:nvCxnSpPr>
      <xdr:spPr>
        <a:xfrm>
          <a:off x="1320800" y="947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5" name="楕円 204"/>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6"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07" name="楕円 206"/>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08" name="テキスト ボックス 207"/>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09" name="楕円 208"/>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210" name="テキスト ボックス 209"/>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1" name="楕円 210"/>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2" name="テキスト ボックス 211"/>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3" name="楕円 212"/>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4" name="テキスト ボックス 213"/>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繰出金によりその他に係る経常経費の割合が高くなっているが、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年は類似団体平均を下回った。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今後も事業の進捗状況の検討や経費の削減を徹底し、繰出金の増加を抑制するよう努める。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60706</xdr:rowOff>
    </xdr:from>
    <xdr:to>
      <xdr:col>82</xdr:col>
      <xdr:colOff>107950</xdr:colOff>
      <xdr:row>57</xdr:row>
      <xdr:rowOff>97282</xdr:rowOff>
    </xdr:to>
    <xdr:cxnSp macro="">
      <xdr:nvCxnSpPr>
        <xdr:cNvPr id="244" name="直線コネクタ 243"/>
        <xdr:cNvCxnSpPr/>
      </xdr:nvCxnSpPr>
      <xdr:spPr>
        <a:xfrm flipV="1">
          <a:off x="15671800" y="98333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97282</xdr:rowOff>
    </xdr:from>
    <xdr:to>
      <xdr:col>78</xdr:col>
      <xdr:colOff>69850</xdr:colOff>
      <xdr:row>57</xdr:row>
      <xdr:rowOff>110998</xdr:rowOff>
    </xdr:to>
    <xdr:cxnSp macro="">
      <xdr:nvCxnSpPr>
        <xdr:cNvPr id="247" name="直線コネクタ 246"/>
        <xdr:cNvCxnSpPr/>
      </xdr:nvCxnSpPr>
      <xdr:spPr>
        <a:xfrm flipV="1">
          <a:off x="14782800" y="9869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78994</xdr:rowOff>
    </xdr:from>
    <xdr:to>
      <xdr:col>73</xdr:col>
      <xdr:colOff>180975</xdr:colOff>
      <xdr:row>57</xdr:row>
      <xdr:rowOff>110998</xdr:rowOff>
    </xdr:to>
    <xdr:cxnSp macro="">
      <xdr:nvCxnSpPr>
        <xdr:cNvPr id="250" name="直線コネクタ 249"/>
        <xdr:cNvCxnSpPr/>
      </xdr:nvCxnSpPr>
      <xdr:spPr>
        <a:xfrm>
          <a:off x="13893800" y="9851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78994</xdr:rowOff>
    </xdr:from>
    <xdr:to>
      <xdr:col>69</xdr:col>
      <xdr:colOff>92075</xdr:colOff>
      <xdr:row>57</xdr:row>
      <xdr:rowOff>133858</xdr:rowOff>
    </xdr:to>
    <xdr:cxnSp macro="">
      <xdr:nvCxnSpPr>
        <xdr:cNvPr id="253" name="直線コネクタ 252"/>
        <xdr:cNvCxnSpPr/>
      </xdr:nvCxnSpPr>
      <xdr:spPr>
        <a:xfrm flipV="1">
          <a:off x="13004800" y="9851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7" name="テキスト ボックス 256"/>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9906</xdr:rowOff>
    </xdr:from>
    <xdr:to>
      <xdr:col>82</xdr:col>
      <xdr:colOff>158750</xdr:colOff>
      <xdr:row>57</xdr:row>
      <xdr:rowOff>111506</xdr:rowOff>
    </xdr:to>
    <xdr:sp macro="" textlink="">
      <xdr:nvSpPr>
        <xdr:cNvPr id="263" name="楕円 262"/>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26433</xdr:rowOff>
    </xdr:from>
    <xdr:ext cx="762000" cy="259045"/>
    <xdr:sp macro="" textlink="">
      <xdr:nvSpPr>
        <xdr:cNvPr id="264" name="その他該当値テキスト"/>
        <xdr:cNvSpPr txBox="1"/>
      </xdr:nvSpPr>
      <xdr:spPr>
        <a:xfrm>
          <a:off x="16598900" y="962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46482</xdr:rowOff>
    </xdr:from>
    <xdr:to>
      <xdr:col>78</xdr:col>
      <xdr:colOff>120650</xdr:colOff>
      <xdr:row>57</xdr:row>
      <xdr:rowOff>148082</xdr:rowOff>
    </xdr:to>
    <xdr:sp macro="" textlink="">
      <xdr:nvSpPr>
        <xdr:cNvPr id="265" name="楕円 264"/>
        <xdr:cNvSpPr/>
      </xdr:nvSpPr>
      <xdr:spPr>
        <a:xfrm>
          <a:off x="15621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132859</xdr:rowOff>
    </xdr:from>
    <xdr:ext cx="736600" cy="259045"/>
    <xdr:sp macro="" textlink="">
      <xdr:nvSpPr>
        <xdr:cNvPr id="266" name="テキスト ボックス 265"/>
        <xdr:cNvSpPr txBox="1"/>
      </xdr:nvSpPr>
      <xdr:spPr>
        <a:xfrm>
          <a:off x="15290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60198</xdr:rowOff>
    </xdr:from>
    <xdr:to>
      <xdr:col>74</xdr:col>
      <xdr:colOff>31750</xdr:colOff>
      <xdr:row>57</xdr:row>
      <xdr:rowOff>161798</xdr:rowOff>
    </xdr:to>
    <xdr:sp macro="" textlink="">
      <xdr:nvSpPr>
        <xdr:cNvPr id="267" name="楕円 266"/>
        <xdr:cNvSpPr/>
      </xdr:nvSpPr>
      <xdr:spPr>
        <a:xfrm>
          <a:off x="14732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146575</xdr:rowOff>
    </xdr:from>
    <xdr:ext cx="762000" cy="259045"/>
    <xdr:sp macro="" textlink="">
      <xdr:nvSpPr>
        <xdr:cNvPr id="268" name="テキスト ボックス 267"/>
        <xdr:cNvSpPr txBox="1"/>
      </xdr:nvSpPr>
      <xdr:spPr>
        <a:xfrm>
          <a:off x="14401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28194</xdr:rowOff>
    </xdr:from>
    <xdr:to>
      <xdr:col>69</xdr:col>
      <xdr:colOff>142875</xdr:colOff>
      <xdr:row>57</xdr:row>
      <xdr:rowOff>129794</xdr:rowOff>
    </xdr:to>
    <xdr:sp macro="" textlink="">
      <xdr:nvSpPr>
        <xdr:cNvPr id="269" name="楕円 268"/>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114571</xdr:rowOff>
    </xdr:from>
    <xdr:ext cx="762000" cy="259045"/>
    <xdr:sp macro="" textlink="">
      <xdr:nvSpPr>
        <xdr:cNvPr id="270" name="テキスト ボックス 269"/>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83058</xdr:rowOff>
    </xdr:from>
    <xdr:to>
      <xdr:col>65</xdr:col>
      <xdr:colOff>53975</xdr:colOff>
      <xdr:row>58</xdr:row>
      <xdr:rowOff>13208</xdr:rowOff>
    </xdr:to>
    <xdr:sp macro="" textlink="">
      <xdr:nvSpPr>
        <xdr:cNvPr id="271" name="楕円 270"/>
        <xdr:cNvSpPr/>
      </xdr:nvSpPr>
      <xdr:spPr>
        <a:xfrm>
          <a:off x="12954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169435</xdr:rowOff>
    </xdr:from>
    <xdr:ext cx="762000" cy="259045"/>
    <xdr:sp macro="" textlink="">
      <xdr:nvSpPr>
        <xdr:cNvPr id="272" name="テキスト ボックス 271"/>
        <xdr:cNvSpPr txBox="1"/>
      </xdr:nvSpPr>
      <xdr:spPr>
        <a:xfrm>
          <a:off x="12623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類似団体と比べ低い比率で推移している。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今後も各種団体への補助金の費用対効果を勘案し、効果の少ないものへの補助の廃止、減額を積極的に進める。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26416</xdr:rowOff>
    </xdr:to>
    <xdr:cxnSp macro="">
      <xdr:nvCxnSpPr>
        <xdr:cNvPr id="302" name="直線コネクタ 301"/>
        <xdr:cNvCxnSpPr/>
      </xdr:nvCxnSpPr>
      <xdr:spPr>
        <a:xfrm flipV="1">
          <a:off x="15671800" y="6194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85852</xdr:rowOff>
    </xdr:to>
    <xdr:cxnSp macro="">
      <xdr:nvCxnSpPr>
        <xdr:cNvPr id="305" name="直線コネクタ 304"/>
        <xdr:cNvCxnSpPr/>
      </xdr:nvCxnSpPr>
      <xdr:spPr>
        <a:xfrm flipV="1">
          <a:off x="14782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85852</xdr:rowOff>
    </xdr:to>
    <xdr:cxnSp macro="">
      <xdr:nvCxnSpPr>
        <xdr:cNvPr id="308" name="直線コネクタ 307"/>
        <xdr:cNvCxnSpPr/>
      </xdr:nvCxnSpPr>
      <xdr:spPr>
        <a:xfrm>
          <a:off x="13893800" y="6212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44704</xdr:rowOff>
    </xdr:to>
    <xdr:cxnSp macro="">
      <xdr:nvCxnSpPr>
        <xdr:cNvPr id="311" name="直線コネクタ 310"/>
        <xdr:cNvCxnSpPr/>
      </xdr:nvCxnSpPr>
      <xdr:spPr>
        <a:xfrm flipV="1">
          <a:off x="13004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1" name="楕円 320"/>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2"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3" name="楕円 322"/>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4" name="テキスト ボックス 32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5" name="楕円 324"/>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6" name="テキスト ボックス 325"/>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7" name="楕円 326"/>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8" name="テキスト ボックス 327"/>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9" name="楕円 328"/>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0" name="テキスト ボックス 329"/>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起債抑制策を続けたことで、地方債残高は年々減少しているが、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財源確保のため臨時財政対策債を借り入れており、今後も臨時財政対策債を借り入れる見込である。また、令和元年度には役場立体駐車場整備のために大規模な起債を行う予定である。現状の数値は非常に良好であるが、このような状況を加味し、公営企業会計を含めた中長期的視野での財政運営を行わ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120142</xdr:rowOff>
    </xdr:from>
    <xdr:to>
      <xdr:col>24</xdr:col>
      <xdr:colOff>25400</xdr:colOff>
      <xdr:row>73</xdr:row>
      <xdr:rowOff>143002</xdr:rowOff>
    </xdr:to>
    <xdr:cxnSp macro="">
      <xdr:nvCxnSpPr>
        <xdr:cNvPr id="360" name="直線コネクタ 359"/>
        <xdr:cNvCxnSpPr/>
      </xdr:nvCxnSpPr>
      <xdr:spPr>
        <a:xfrm flipV="1">
          <a:off x="3987800" y="126359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143002</xdr:rowOff>
    </xdr:from>
    <xdr:to>
      <xdr:col>19</xdr:col>
      <xdr:colOff>187325</xdr:colOff>
      <xdr:row>73</xdr:row>
      <xdr:rowOff>165862</xdr:rowOff>
    </xdr:to>
    <xdr:cxnSp macro="">
      <xdr:nvCxnSpPr>
        <xdr:cNvPr id="363" name="直線コネクタ 362"/>
        <xdr:cNvCxnSpPr/>
      </xdr:nvCxnSpPr>
      <xdr:spPr>
        <a:xfrm flipV="1">
          <a:off x="3098800" y="126588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165862</xdr:rowOff>
    </xdr:from>
    <xdr:to>
      <xdr:col>15</xdr:col>
      <xdr:colOff>98425</xdr:colOff>
      <xdr:row>74</xdr:row>
      <xdr:rowOff>26416</xdr:rowOff>
    </xdr:to>
    <xdr:cxnSp macro="">
      <xdr:nvCxnSpPr>
        <xdr:cNvPr id="366" name="直線コネクタ 365"/>
        <xdr:cNvCxnSpPr/>
      </xdr:nvCxnSpPr>
      <xdr:spPr>
        <a:xfrm flipV="1">
          <a:off x="2209800" y="126817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26416</xdr:rowOff>
    </xdr:from>
    <xdr:to>
      <xdr:col>11</xdr:col>
      <xdr:colOff>9525</xdr:colOff>
      <xdr:row>74</xdr:row>
      <xdr:rowOff>154432</xdr:rowOff>
    </xdr:to>
    <xdr:cxnSp macro="">
      <xdr:nvCxnSpPr>
        <xdr:cNvPr id="369" name="直線コネクタ 368"/>
        <xdr:cNvCxnSpPr/>
      </xdr:nvCxnSpPr>
      <xdr:spPr>
        <a:xfrm flipV="1">
          <a:off x="1320800" y="127137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69342</xdr:rowOff>
    </xdr:from>
    <xdr:to>
      <xdr:col>24</xdr:col>
      <xdr:colOff>76200</xdr:colOff>
      <xdr:row>73</xdr:row>
      <xdr:rowOff>170942</xdr:rowOff>
    </xdr:to>
    <xdr:sp macro="" textlink="">
      <xdr:nvSpPr>
        <xdr:cNvPr id="379" name="楕円 378"/>
        <xdr:cNvSpPr/>
      </xdr:nvSpPr>
      <xdr:spPr>
        <a:xfrm>
          <a:off x="47752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149369</xdr:rowOff>
    </xdr:from>
    <xdr:ext cx="762000" cy="259045"/>
    <xdr:sp macro="" textlink="">
      <xdr:nvSpPr>
        <xdr:cNvPr id="380" name="公債費該当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92202</xdr:rowOff>
    </xdr:from>
    <xdr:to>
      <xdr:col>20</xdr:col>
      <xdr:colOff>38100</xdr:colOff>
      <xdr:row>74</xdr:row>
      <xdr:rowOff>22352</xdr:rowOff>
    </xdr:to>
    <xdr:sp macro="" textlink="">
      <xdr:nvSpPr>
        <xdr:cNvPr id="381" name="楕円 380"/>
        <xdr:cNvSpPr/>
      </xdr:nvSpPr>
      <xdr:spPr>
        <a:xfrm>
          <a:off x="3937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32529</xdr:rowOff>
    </xdr:from>
    <xdr:ext cx="736600" cy="259045"/>
    <xdr:sp macro="" textlink="">
      <xdr:nvSpPr>
        <xdr:cNvPr id="382" name="テキスト ボックス 381"/>
        <xdr:cNvSpPr txBox="1"/>
      </xdr:nvSpPr>
      <xdr:spPr>
        <a:xfrm>
          <a:off x="3606800" y="1237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115062</xdr:rowOff>
    </xdr:from>
    <xdr:to>
      <xdr:col>15</xdr:col>
      <xdr:colOff>149225</xdr:colOff>
      <xdr:row>74</xdr:row>
      <xdr:rowOff>45212</xdr:rowOff>
    </xdr:to>
    <xdr:sp macro="" textlink="">
      <xdr:nvSpPr>
        <xdr:cNvPr id="383" name="楕円 382"/>
        <xdr:cNvSpPr/>
      </xdr:nvSpPr>
      <xdr:spPr>
        <a:xfrm>
          <a:off x="3048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55389</xdr:rowOff>
    </xdr:from>
    <xdr:ext cx="762000" cy="259045"/>
    <xdr:sp macro="" textlink="">
      <xdr:nvSpPr>
        <xdr:cNvPr id="384" name="テキスト ボックス 383"/>
        <xdr:cNvSpPr txBox="1"/>
      </xdr:nvSpPr>
      <xdr:spPr>
        <a:xfrm>
          <a:off x="2717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147066</xdr:rowOff>
    </xdr:from>
    <xdr:to>
      <xdr:col>11</xdr:col>
      <xdr:colOff>60325</xdr:colOff>
      <xdr:row>74</xdr:row>
      <xdr:rowOff>77216</xdr:rowOff>
    </xdr:to>
    <xdr:sp macro="" textlink="">
      <xdr:nvSpPr>
        <xdr:cNvPr id="385" name="楕円 384"/>
        <xdr:cNvSpPr/>
      </xdr:nvSpPr>
      <xdr:spPr>
        <a:xfrm>
          <a:off x="2159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87393</xdr:rowOff>
    </xdr:from>
    <xdr:ext cx="762000" cy="259045"/>
    <xdr:sp macro="" textlink="">
      <xdr:nvSpPr>
        <xdr:cNvPr id="386" name="テキスト ボックス 385"/>
        <xdr:cNvSpPr txBox="1"/>
      </xdr:nvSpPr>
      <xdr:spPr>
        <a:xfrm>
          <a:off x="1828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103632</xdr:rowOff>
    </xdr:from>
    <xdr:to>
      <xdr:col>6</xdr:col>
      <xdr:colOff>171450</xdr:colOff>
      <xdr:row>75</xdr:row>
      <xdr:rowOff>33782</xdr:rowOff>
    </xdr:to>
    <xdr:sp macro="" textlink="">
      <xdr:nvSpPr>
        <xdr:cNvPr id="387" name="楕円 386"/>
        <xdr:cNvSpPr/>
      </xdr:nvSpPr>
      <xdr:spPr>
        <a:xfrm>
          <a:off x="1270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43959</xdr:rowOff>
    </xdr:from>
    <xdr:ext cx="762000" cy="259045"/>
    <xdr:sp macro="" textlink="">
      <xdr:nvSpPr>
        <xdr:cNvPr id="388" name="テキスト ボックス 387"/>
        <xdr:cNvSpPr txBox="1"/>
      </xdr:nvSpPr>
      <xdr:spPr>
        <a:xfrm>
          <a:off x="939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公債費以外に係る経常収支比率が高い要因は、物件費が類似団体平均を上回っていることにある。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経常経費抑制の更なる徹底を図り、物件費を抑制することで繰出状況の精査と経費の削減を徹底する。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xdr:rowOff>
    </xdr:from>
    <xdr:to>
      <xdr:col>82</xdr:col>
      <xdr:colOff>107950</xdr:colOff>
      <xdr:row>76</xdr:row>
      <xdr:rowOff>96520</xdr:rowOff>
    </xdr:to>
    <xdr:cxnSp macro="">
      <xdr:nvCxnSpPr>
        <xdr:cNvPr id="421" name="直線コネクタ 420"/>
        <xdr:cNvCxnSpPr/>
      </xdr:nvCxnSpPr>
      <xdr:spPr>
        <a:xfrm flipV="1">
          <a:off x="15671800" y="130352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31750</xdr:rowOff>
    </xdr:from>
    <xdr:to>
      <xdr:col>78</xdr:col>
      <xdr:colOff>69850</xdr:colOff>
      <xdr:row>76</xdr:row>
      <xdr:rowOff>96520</xdr:rowOff>
    </xdr:to>
    <xdr:cxnSp macro="">
      <xdr:nvCxnSpPr>
        <xdr:cNvPr id="424" name="直線コネクタ 423"/>
        <xdr:cNvCxnSpPr/>
      </xdr:nvCxnSpPr>
      <xdr:spPr>
        <a:xfrm>
          <a:off x="14782800" y="130619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76</xdr:row>
      <xdr:rowOff>31750</xdr:rowOff>
    </xdr:to>
    <xdr:cxnSp macro="">
      <xdr:nvCxnSpPr>
        <xdr:cNvPr id="427" name="直線コネクタ 426"/>
        <xdr:cNvCxnSpPr/>
      </xdr:nvCxnSpPr>
      <xdr:spPr>
        <a:xfrm>
          <a:off x="13893800" y="12966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75</xdr:row>
      <xdr:rowOff>107950</xdr:rowOff>
    </xdr:to>
    <xdr:cxnSp macro="">
      <xdr:nvCxnSpPr>
        <xdr:cNvPr id="430" name="直線コネクタ 429"/>
        <xdr:cNvCxnSpPr/>
      </xdr:nvCxnSpPr>
      <xdr:spPr>
        <a:xfrm>
          <a:off x="13004800" y="1296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125730</xdr:rowOff>
    </xdr:from>
    <xdr:to>
      <xdr:col>82</xdr:col>
      <xdr:colOff>158750</xdr:colOff>
      <xdr:row>76</xdr:row>
      <xdr:rowOff>55880</xdr:rowOff>
    </xdr:to>
    <xdr:sp macro="" textlink="">
      <xdr:nvSpPr>
        <xdr:cNvPr id="440" name="楕円 439"/>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142257</xdr:rowOff>
    </xdr:from>
    <xdr:ext cx="762000" cy="259045"/>
    <xdr:sp macro="" textlink="">
      <xdr:nvSpPr>
        <xdr:cNvPr id="441" name="公債費以外該当値テキスト"/>
        <xdr:cNvSpPr txBox="1"/>
      </xdr:nvSpPr>
      <xdr:spPr>
        <a:xfrm>
          <a:off x="16598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45720</xdr:rowOff>
    </xdr:from>
    <xdr:to>
      <xdr:col>78</xdr:col>
      <xdr:colOff>120650</xdr:colOff>
      <xdr:row>76</xdr:row>
      <xdr:rowOff>147320</xdr:rowOff>
    </xdr:to>
    <xdr:sp macro="" textlink="">
      <xdr:nvSpPr>
        <xdr:cNvPr id="442" name="楕円 441"/>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132097</xdr:rowOff>
    </xdr:from>
    <xdr:ext cx="736600" cy="259045"/>
    <xdr:sp macro="" textlink="">
      <xdr:nvSpPr>
        <xdr:cNvPr id="443" name="テキスト ボックス 442"/>
        <xdr:cNvSpPr txBox="1"/>
      </xdr:nvSpPr>
      <xdr:spPr>
        <a:xfrm>
          <a:off x="15290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152400</xdr:rowOff>
    </xdr:from>
    <xdr:to>
      <xdr:col>74</xdr:col>
      <xdr:colOff>31750</xdr:colOff>
      <xdr:row>76</xdr:row>
      <xdr:rowOff>82550</xdr:rowOff>
    </xdr:to>
    <xdr:sp macro="" textlink="">
      <xdr:nvSpPr>
        <xdr:cNvPr id="444" name="楕円 443"/>
        <xdr:cNvSpPr/>
      </xdr:nvSpPr>
      <xdr:spPr>
        <a:xfrm>
          <a:off x="14732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67327</xdr:rowOff>
    </xdr:from>
    <xdr:ext cx="762000" cy="259045"/>
    <xdr:sp macro="" textlink="">
      <xdr:nvSpPr>
        <xdr:cNvPr id="445" name="テキスト ボックス 444"/>
        <xdr:cNvSpPr txBox="1"/>
      </xdr:nvSpPr>
      <xdr:spPr>
        <a:xfrm>
          <a:off x="14401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46" name="楕円 445"/>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143527</xdr:rowOff>
    </xdr:from>
    <xdr:ext cx="762000" cy="259045"/>
    <xdr:sp macro="" textlink="">
      <xdr:nvSpPr>
        <xdr:cNvPr id="447" name="テキスト ボックス 446"/>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8" name="楕円 447"/>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49" name="テキスト ボックス 448"/>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56280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2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3623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09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0966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76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583089"/>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4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25651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1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2994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78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1994738"/>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57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02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3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19947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122618</xdr:rowOff>
    </xdr:from>
    <xdr:to>
      <xdr:col>29</xdr:col>
      <xdr:colOff>127000</xdr:colOff>
      <xdr:row>18</xdr:row>
      <xdr:rowOff>169808</xdr:rowOff>
    </xdr:to>
    <xdr:cxnSp macro="">
      <xdr:nvCxnSpPr>
        <xdr:cNvPr id="52" name="直線コネクタ 51"/>
        <xdr:cNvCxnSpPr/>
      </xdr:nvCxnSpPr>
      <xdr:spPr bwMode="auto">
        <a:xfrm flipV="1">
          <a:off x="5003800" y="3208718"/>
          <a:ext cx="647700" cy="47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xdr:cNvSpPr txBox="1"/>
      </xdr:nvSpPr>
      <xdr:spPr>
        <a:xfrm>
          <a:off x="5740400" y="2697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852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169808</xdr:rowOff>
    </xdr:from>
    <xdr:to>
      <xdr:col>26</xdr:col>
      <xdr:colOff>50800</xdr:colOff>
      <xdr:row>19</xdr:row>
      <xdr:rowOff>21496</xdr:rowOff>
    </xdr:to>
    <xdr:cxnSp macro="">
      <xdr:nvCxnSpPr>
        <xdr:cNvPr id="55" name="直線コネクタ 54"/>
        <xdr:cNvCxnSpPr/>
      </xdr:nvCxnSpPr>
      <xdr:spPr bwMode="auto">
        <a:xfrm flipV="1">
          <a:off x="4305300" y="3255908"/>
          <a:ext cx="698500" cy="23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880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xdr:cNvSpPr txBox="1"/>
      </xdr:nvSpPr>
      <xdr:spPr>
        <a:xfrm>
          <a:off x="4622800" y="2649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154639</xdr:rowOff>
    </xdr:from>
    <xdr:to>
      <xdr:col>22</xdr:col>
      <xdr:colOff>114300</xdr:colOff>
      <xdr:row>19</xdr:row>
      <xdr:rowOff>21496</xdr:rowOff>
    </xdr:to>
    <xdr:cxnSp macro="">
      <xdr:nvCxnSpPr>
        <xdr:cNvPr id="58" name="直線コネクタ 57"/>
        <xdr:cNvCxnSpPr/>
      </xdr:nvCxnSpPr>
      <xdr:spPr bwMode="auto">
        <a:xfrm>
          <a:off x="3606800" y="3240739"/>
          <a:ext cx="698500" cy="38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03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xdr:cNvSpPr txBox="1"/>
      </xdr:nvSpPr>
      <xdr:spPr>
        <a:xfrm>
          <a:off x="3924300" y="26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154639</xdr:rowOff>
    </xdr:from>
    <xdr:to>
      <xdr:col>18</xdr:col>
      <xdr:colOff>177800</xdr:colOff>
      <xdr:row>19</xdr:row>
      <xdr:rowOff>50152</xdr:rowOff>
    </xdr:to>
    <xdr:cxnSp macro="">
      <xdr:nvCxnSpPr>
        <xdr:cNvPr id="61" name="直線コネクタ 60"/>
        <xdr:cNvCxnSpPr/>
      </xdr:nvCxnSpPr>
      <xdr:spPr bwMode="auto">
        <a:xfrm flipV="1">
          <a:off x="2908300" y="3240739"/>
          <a:ext cx="698500" cy="6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14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xdr:cNvSpPr txBox="1"/>
      </xdr:nvSpPr>
      <xdr:spPr>
        <a:xfrm>
          <a:off x="3225800" y="268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43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xdr:cNvSpPr txBox="1"/>
      </xdr:nvSpPr>
      <xdr:spPr>
        <a:xfrm>
          <a:off x="2527300" y="271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71818</xdr:rowOff>
    </xdr:from>
    <xdr:to>
      <xdr:col>29</xdr:col>
      <xdr:colOff>177800</xdr:colOff>
      <xdr:row>19</xdr:row>
      <xdr:rowOff>1968</xdr:rowOff>
    </xdr:to>
    <xdr:sp macro="" textlink="">
      <xdr:nvSpPr>
        <xdr:cNvPr id="71" name="楕円 70"/>
        <xdr:cNvSpPr/>
      </xdr:nvSpPr>
      <xdr:spPr bwMode="auto">
        <a:xfrm>
          <a:off x="5600700" y="3157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43895</xdr:rowOff>
    </xdr:from>
    <xdr:ext cx="762000" cy="259045"/>
    <xdr:sp macro="" textlink="">
      <xdr:nvSpPr>
        <xdr:cNvPr id="72" name="人口1人当たり決算額の推移該当値テキスト130"/>
        <xdr:cNvSpPr txBox="1"/>
      </xdr:nvSpPr>
      <xdr:spPr>
        <a:xfrm>
          <a:off x="5740400" y="312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119008</xdr:rowOff>
    </xdr:from>
    <xdr:to>
      <xdr:col>26</xdr:col>
      <xdr:colOff>101600</xdr:colOff>
      <xdr:row>19</xdr:row>
      <xdr:rowOff>49158</xdr:rowOff>
    </xdr:to>
    <xdr:sp macro="" textlink="">
      <xdr:nvSpPr>
        <xdr:cNvPr id="73" name="楕円 72"/>
        <xdr:cNvSpPr/>
      </xdr:nvSpPr>
      <xdr:spPr bwMode="auto">
        <a:xfrm>
          <a:off x="4953000" y="320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33935</xdr:rowOff>
    </xdr:from>
    <xdr:ext cx="736600" cy="259045"/>
    <xdr:sp macro="" textlink="">
      <xdr:nvSpPr>
        <xdr:cNvPr id="74" name="テキスト ボックス 73"/>
        <xdr:cNvSpPr txBox="1"/>
      </xdr:nvSpPr>
      <xdr:spPr>
        <a:xfrm>
          <a:off x="4622800" y="3291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142146</xdr:rowOff>
    </xdr:from>
    <xdr:to>
      <xdr:col>22</xdr:col>
      <xdr:colOff>165100</xdr:colOff>
      <xdr:row>19</xdr:row>
      <xdr:rowOff>72296</xdr:rowOff>
    </xdr:to>
    <xdr:sp macro="" textlink="">
      <xdr:nvSpPr>
        <xdr:cNvPr id="75" name="楕円 74"/>
        <xdr:cNvSpPr/>
      </xdr:nvSpPr>
      <xdr:spPr bwMode="auto">
        <a:xfrm>
          <a:off x="4254500" y="3228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57073</xdr:rowOff>
    </xdr:from>
    <xdr:ext cx="762000" cy="259045"/>
    <xdr:sp macro="" textlink="">
      <xdr:nvSpPr>
        <xdr:cNvPr id="76" name="テキスト ボックス 75"/>
        <xdr:cNvSpPr txBox="1"/>
      </xdr:nvSpPr>
      <xdr:spPr>
        <a:xfrm>
          <a:off x="3924300" y="331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103839</xdr:rowOff>
    </xdr:from>
    <xdr:to>
      <xdr:col>19</xdr:col>
      <xdr:colOff>38100</xdr:colOff>
      <xdr:row>19</xdr:row>
      <xdr:rowOff>33989</xdr:rowOff>
    </xdr:to>
    <xdr:sp macro="" textlink="">
      <xdr:nvSpPr>
        <xdr:cNvPr id="77" name="楕円 76"/>
        <xdr:cNvSpPr/>
      </xdr:nvSpPr>
      <xdr:spPr bwMode="auto">
        <a:xfrm>
          <a:off x="3556000" y="3189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18766</xdr:rowOff>
    </xdr:from>
    <xdr:ext cx="762000" cy="259045"/>
    <xdr:sp macro="" textlink="">
      <xdr:nvSpPr>
        <xdr:cNvPr id="78" name="テキスト ボックス 77"/>
        <xdr:cNvSpPr txBox="1"/>
      </xdr:nvSpPr>
      <xdr:spPr>
        <a:xfrm>
          <a:off x="3225800" y="32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170802</xdr:rowOff>
    </xdr:from>
    <xdr:to>
      <xdr:col>15</xdr:col>
      <xdr:colOff>101600</xdr:colOff>
      <xdr:row>19</xdr:row>
      <xdr:rowOff>100952</xdr:rowOff>
    </xdr:to>
    <xdr:sp macro="" textlink="">
      <xdr:nvSpPr>
        <xdr:cNvPr id="79" name="楕円 78"/>
        <xdr:cNvSpPr/>
      </xdr:nvSpPr>
      <xdr:spPr bwMode="auto">
        <a:xfrm>
          <a:off x="2857500" y="3256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85729</xdr:rowOff>
    </xdr:from>
    <xdr:ext cx="762000" cy="259045"/>
    <xdr:sp macro="" textlink="">
      <xdr:nvSpPr>
        <xdr:cNvPr id="80" name="テキスト ボックス 79"/>
        <xdr:cNvSpPr txBox="1"/>
      </xdr:nvSpPr>
      <xdr:spPr>
        <a:xfrm>
          <a:off x="2527300" y="334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660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63944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17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59753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583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5765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5829370"/>
          <a:ext cx="0" cy="685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228864</xdr:rowOff>
    </xdr:from>
    <xdr:ext cx="762000" cy="259045"/>
    <xdr:sp macro="" textlink="">
      <xdr:nvSpPr>
        <xdr:cNvPr id="109" name="人口1人当たり決算額の推移最小値テキスト445"/>
        <xdr:cNvSpPr txBox="1"/>
      </xdr:nvSpPr>
      <xdr:spPr>
        <a:xfrm>
          <a:off x="5740400" y="65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6514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71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5829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196418</xdr:rowOff>
    </xdr:from>
    <xdr:to>
      <xdr:col>29</xdr:col>
      <xdr:colOff>127000</xdr:colOff>
      <xdr:row>37</xdr:row>
      <xdr:rowOff>218687</xdr:rowOff>
    </xdr:to>
    <xdr:cxnSp macro="">
      <xdr:nvCxnSpPr>
        <xdr:cNvPr id="113" name="直線コネクタ 112"/>
        <xdr:cNvCxnSpPr/>
      </xdr:nvCxnSpPr>
      <xdr:spPr bwMode="auto">
        <a:xfrm>
          <a:off x="5003800" y="6511493"/>
          <a:ext cx="647700" cy="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00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141358"/>
          <a:ext cx="101600" cy="349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151765</xdr:rowOff>
    </xdr:from>
    <xdr:to>
      <xdr:col>26</xdr:col>
      <xdr:colOff>50800</xdr:colOff>
      <xdr:row>37</xdr:row>
      <xdr:rowOff>196418</xdr:rowOff>
    </xdr:to>
    <xdr:cxnSp macro="">
      <xdr:nvCxnSpPr>
        <xdr:cNvPr id="116" name="直線コネクタ 115"/>
        <xdr:cNvCxnSpPr/>
      </xdr:nvCxnSpPr>
      <xdr:spPr bwMode="auto">
        <a:xfrm>
          <a:off x="4305300" y="6495415"/>
          <a:ext cx="698500" cy="16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137301"/>
          <a:ext cx="101600" cy="349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001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105950</xdr:rowOff>
    </xdr:from>
    <xdr:to>
      <xdr:col>22</xdr:col>
      <xdr:colOff>114300</xdr:colOff>
      <xdr:row>37</xdr:row>
      <xdr:rowOff>151765</xdr:rowOff>
    </xdr:to>
    <xdr:cxnSp macro="">
      <xdr:nvCxnSpPr>
        <xdr:cNvPr id="119" name="直線コネクタ 118"/>
        <xdr:cNvCxnSpPr/>
      </xdr:nvCxnSpPr>
      <xdr:spPr bwMode="auto">
        <a:xfrm>
          <a:off x="3606800" y="6449600"/>
          <a:ext cx="698500" cy="4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134424"/>
          <a:ext cx="101600" cy="349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599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36799</xdr:rowOff>
    </xdr:from>
    <xdr:to>
      <xdr:col>18</xdr:col>
      <xdr:colOff>177800</xdr:colOff>
      <xdr:row>37</xdr:row>
      <xdr:rowOff>105950</xdr:rowOff>
    </xdr:to>
    <xdr:cxnSp macro="">
      <xdr:nvCxnSpPr>
        <xdr:cNvPr id="122" name="直線コネクタ 121"/>
        <xdr:cNvCxnSpPr/>
      </xdr:nvCxnSpPr>
      <xdr:spPr bwMode="auto">
        <a:xfrm>
          <a:off x="2908300" y="6380449"/>
          <a:ext cx="698500" cy="69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121108"/>
          <a:ext cx="101600" cy="539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00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082703"/>
          <a:ext cx="101600" cy="920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00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167887</xdr:rowOff>
    </xdr:from>
    <xdr:to>
      <xdr:col>29</xdr:col>
      <xdr:colOff>177800</xdr:colOff>
      <xdr:row>37</xdr:row>
      <xdr:rowOff>269487</xdr:rowOff>
    </xdr:to>
    <xdr:sp macro="" textlink="">
      <xdr:nvSpPr>
        <xdr:cNvPr id="132" name="楕円 131"/>
        <xdr:cNvSpPr/>
      </xdr:nvSpPr>
      <xdr:spPr bwMode="auto">
        <a:xfrm>
          <a:off x="5600700" y="6511537"/>
          <a:ext cx="101600" cy="63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76464</xdr:rowOff>
    </xdr:from>
    <xdr:ext cx="762000" cy="259045"/>
    <xdr:sp macro="" textlink="">
      <xdr:nvSpPr>
        <xdr:cNvPr id="133" name="人口1人当たり決算額の推移該当値テキスト445"/>
        <xdr:cNvSpPr txBox="1"/>
      </xdr:nvSpPr>
      <xdr:spPr>
        <a:xfrm>
          <a:off x="5740400" y="642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145618</xdr:rowOff>
    </xdr:from>
    <xdr:to>
      <xdr:col>26</xdr:col>
      <xdr:colOff>101600</xdr:colOff>
      <xdr:row>37</xdr:row>
      <xdr:rowOff>247218</xdr:rowOff>
    </xdr:to>
    <xdr:sp macro="" textlink="">
      <xdr:nvSpPr>
        <xdr:cNvPr id="134" name="楕円 133"/>
        <xdr:cNvSpPr/>
      </xdr:nvSpPr>
      <xdr:spPr bwMode="auto">
        <a:xfrm>
          <a:off x="4953000" y="6489268"/>
          <a:ext cx="101600" cy="254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231995</xdr:rowOff>
    </xdr:from>
    <xdr:ext cx="736600" cy="259045"/>
    <xdr:sp macro="" textlink="">
      <xdr:nvSpPr>
        <xdr:cNvPr id="135" name="テキスト ボックス 134"/>
        <xdr:cNvSpPr txBox="1"/>
      </xdr:nvSpPr>
      <xdr:spPr>
        <a:xfrm>
          <a:off x="4622800" y="6518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100965</xdr:rowOff>
    </xdr:from>
    <xdr:to>
      <xdr:col>22</xdr:col>
      <xdr:colOff>165100</xdr:colOff>
      <xdr:row>37</xdr:row>
      <xdr:rowOff>202565</xdr:rowOff>
    </xdr:to>
    <xdr:sp macro="" textlink="">
      <xdr:nvSpPr>
        <xdr:cNvPr id="136" name="楕円 135"/>
        <xdr:cNvSpPr/>
      </xdr:nvSpPr>
      <xdr:spPr bwMode="auto">
        <a:xfrm>
          <a:off x="4254500" y="6444615"/>
          <a:ext cx="101600" cy="730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187342</xdr:rowOff>
    </xdr:from>
    <xdr:ext cx="762000" cy="259045"/>
    <xdr:sp macro="" textlink="">
      <xdr:nvSpPr>
        <xdr:cNvPr id="137" name="テキスト ボックス 136"/>
        <xdr:cNvSpPr txBox="1"/>
      </xdr:nvSpPr>
      <xdr:spPr>
        <a:xfrm>
          <a:off x="3924300" y="65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55150</xdr:rowOff>
    </xdr:from>
    <xdr:to>
      <xdr:col>19</xdr:col>
      <xdr:colOff>38100</xdr:colOff>
      <xdr:row>37</xdr:row>
      <xdr:rowOff>156750</xdr:rowOff>
    </xdr:to>
    <xdr:sp macro="" textlink="">
      <xdr:nvSpPr>
        <xdr:cNvPr id="138" name="楕円 137"/>
        <xdr:cNvSpPr/>
      </xdr:nvSpPr>
      <xdr:spPr bwMode="auto">
        <a:xfrm>
          <a:off x="3556000" y="639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141527</xdr:rowOff>
    </xdr:from>
    <xdr:ext cx="762000" cy="259045"/>
    <xdr:sp macro="" textlink="">
      <xdr:nvSpPr>
        <xdr:cNvPr id="139" name="テキスト ボックス 138"/>
        <xdr:cNvSpPr txBox="1"/>
      </xdr:nvSpPr>
      <xdr:spPr>
        <a:xfrm>
          <a:off x="3225800" y="64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157449</xdr:rowOff>
    </xdr:from>
    <xdr:to>
      <xdr:col>15</xdr:col>
      <xdr:colOff>101600</xdr:colOff>
      <xdr:row>37</xdr:row>
      <xdr:rowOff>87599</xdr:rowOff>
    </xdr:to>
    <xdr:sp macro="" textlink="">
      <xdr:nvSpPr>
        <xdr:cNvPr id="140" name="楕円 139"/>
        <xdr:cNvSpPr/>
      </xdr:nvSpPr>
      <xdr:spPr bwMode="auto">
        <a:xfrm>
          <a:off x="2857500" y="6329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72376</xdr:rowOff>
    </xdr:from>
    <xdr:ext cx="762000" cy="259045"/>
    <xdr:sp macro="" textlink="">
      <xdr:nvSpPr>
        <xdr:cNvPr id="141" name="テキスト ボックス 140"/>
        <xdr:cNvSpPr txBox="1"/>
      </xdr:nvSpPr>
      <xdr:spPr>
        <a:xfrm>
          <a:off x="2527300" y="64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15,167
15,017
14.24
5,791,325
5,648,440
135,273
3,576,008
967,350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50127</xdr:rowOff>
    </xdr:from>
    <xdr:to>
      <xdr:col>24</xdr:col>
      <xdr:colOff>63500</xdr:colOff>
      <xdr:row>37</xdr:row>
      <xdr:rowOff>66484</xdr:rowOff>
    </xdr:to>
    <xdr:cxnSp macro="">
      <xdr:nvCxnSpPr>
        <xdr:cNvPr id="61" name="直線コネクタ 60"/>
        <xdr:cNvCxnSpPr/>
      </xdr:nvCxnSpPr>
      <xdr:spPr>
        <a:xfrm flipV="1">
          <a:off x="3797300" y="6393777"/>
          <a:ext cx="8382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66484</xdr:rowOff>
    </xdr:from>
    <xdr:to>
      <xdr:col>19</xdr:col>
      <xdr:colOff>177800</xdr:colOff>
      <xdr:row>37</xdr:row>
      <xdr:rowOff>70714</xdr:rowOff>
    </xdr:to>
    <xdr:cxnSp macro="">
      <xdr:nvCxnSpPr>
        <xdr:cNvPr id="64" name="直線コネクタ 63"/>
        <xdr:cNvCxnSpPr/>
      </xdr:nvCxnSpPr>
      <xdr:spPr>
        <a:xfrm flipV="1">
          <a:off x="2908300" y="6410134"/>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66688</xdr:rowOff>
    </xdr:from>
    <xdr:to>
      <xdr:col>15</xdr:col>
      <xdr:colOff>50800</xdr:colOff>
      <xdr:row>37</xdr:row>
      <xdr:rowOff>70714</xdr:rowOff>
    </xdr:to>
    <xdr:cxnSp macro="">
      <xdr:nvCxnSpPr>
        <xdr:cNvPr id="67" name="直線コネクタ 66"/>
        <xdr:cNvCxnSpPr/>
      </xdr:nvCxnSpPr>
      <xdr:spPr>
        <a:xfrm>
          <a:off x="2019300" y="6410338"/>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66688</xdr:rowOff>
    </xdr:from>
    <xdr:to>
      <xdr:col>10</xdr:col>
      <xdr:colOff>114300</xdr:colOff>
      <xdr:row>37</xdr:row>
      <xdr:rowOff>107048</xdr:rowOff>
    </xdr:to>
    <xdr:cxnSp macro="">
      <xdr:nvCxnSpPr>
        <xdr:cNvPr id="70" name="直線コネクタ 69"/>
        <xdr:cNvCxnSpPr/>
      </xdr:nvCxnSpPr>
      <xdr:spPr>
        <a:xfrm flipV="1">
          <a:off x="1130300" y="6410338"/>
          <a:ext cx="889000" cy="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170777</xdr:rowOff>
    </xdr:from>
    <xdr:to>
      <xdr:col>24</xdr:col>
      <xdr:colOff>114300</xdr:colOff>
      <xdr:row>37</xdr:row>
      <xdr:rowOff>100927</xdr:rowOff>
    </xdr:to>
    <xdr:sp macro="" textlink="">
      <xdr:nvSpPr>
        <xdr:cNvPr id="80" name="楕円 79"/>
        <xdr:cNvSpPr/>
      </xdr:nvSpPr>
      <xdr:spPr>
        <a:xfrm>
          <a:off x="4584700" y="634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149204</xdr:rowOff>
    </xdr:from>
    <xdr:ext cx="534377" cy="259045"/>
    <xdr:sp macro="" textlink="">
      <xdr:nvSpPr>
        <xdr:cNvPr id="81" name="人件費該当値テキスト"/>
        <xdr:cNvSpPr txBox="1"/>
      </xdr:nvSpPr>
      <xdr:spPr>
        <a:xfrm>
          <a:off x="4686300" y="632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xdr:rowOff>
    </xdr:from>
    <xdr:to>
      <xdr:col>20</xdr:col>
      <xdr:colOff>38100</xdr:colOff>
      <xdr:row>37</xdr:row>
      <xdr:rowOff>117284</xdr:rowOff>
    </xdr:to>
    <xdr:sp macro="" textlink="">
      <xdr:nvSpPr>
        <xdr:cNvPr id="82" name="楕円 81"/>
        <xdr:cNvSpPr/>
      </xdr:nvSpPr>
      <xdr:spPr>
        <a:xfrm>
          <a:off x="3746500" y="63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108411</xdr:rowOff>
    </xdr:from>
    <xdr:ext cx="534377" cy="259045"/>
    <xdr:sp macro="" textlink="">
      <xdr:nvSpPr>
        <xdr:cNvPr id="83" name="テキスト ボックス 82"/>
        <xdr:cNvSpPr txBox="1"/>
      </xdr:nvSpPr>
      <xdr:spPr>
        <a:xfrm>
          <a:off x="3530111" y="64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19914</xdr:rowOff>
    </xdr:from>
    <xdr:to>
      <xdr:col>15</xdr:col>
      <xdr:colOff>101600</xdr:colOff>
      <xdr:row>37</xdr:row>
      <xdr:rowOff>121514</xdr:rowOff>
    </xdr:to>
    <xdr:sp macro="" textlink="">
      <xdr:nvSpPr>
        <xdr:cNvPr id="84" name="楕円 83"/>
        <xdr:cNvSpPr/>
      </xdr:nvSpPr>
      <xdr:spPr>
        <a:xfrm>
          <a:off x="2857500" y="63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112641</xdr:rowOff>
    </xdr:from>
    <xdr:ext cx="534377" cy="259045"/>
    <xdr:sp macro="" textlink="">
      <xdr:nvSpPr>
        <xdr:cNvPr id="85" name="テキスト ボックス 84"/>
        <xdr:cNvSpPr txBox="1"/>
      </xdr:nvSpPr>
      <xdr:spPr>
        <a:xfrm>
          <a:off x="2641111" y="64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15888</xdr:rowOff>
    </xdr:from>
    <xdr:to>
      <xdr:col>10</xdr:col>
      <xdr:colOff>165100</xdr:colOff>
      <xdr:row>37</xdr:row>
      <xdr:rowOff>117488</xdr:rowOff>
    </xdr:to>
    <xdr:sp macro="" textlink="">
      <xdr:nvSpPr>
        <xdr:cNvPr id="86" name="楕円 85"/>
        <xdr:cNvSpPr/>
      </xdr:nvSpPr>
      <xdr:spPr>
        <a:xfrm>
          <a:off x="1968500" y="63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108615</xdr:rowOff>
    </xdr:from>
    <xdr:ext cx="534377" cy="259045"/>
    <xdr:sp macro="" textlink="">
      <xdr:nvSpPr>
        <xdr:cNvPr id="87" name="テキスト ボックス 86"/>
        <xdr:cNvSpPr txBox="1"/>
      </xdr:nvSpPr>
      <xdr:spPr>
        <a:xfrm>
          <a:off x="1752111" y="64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56248</xdr:rowOff>
    </xdr:from>
    <xdr:to>
      <xdr:col>6</xdr:col>
      <xdr:colOff>38100</xdr:colOff>
      <xdr:row>37</xdr:row>
      <xdr:rowOff>157848</xdr:rowOff>
    </xdr:to>
    <xdr:sp macro="" textlink="">
      <xdr:nvSpPr>
        <xdr:cNvPr id="88" name="楕円 87"/>
        <xdr:cNvSpPr/>
      </xdr:nvSpPr>
      <xdr:spPr>
        <a:xfrm>
          <a:off x="1079500" y="63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148976</xdr:rowOff>
    </xdr:from>
    <xdr:ext cx="534377" cy="259045"/>
    <xdr:sp macro="" textlink="">
      <xdr:nvSpPr>
        <xdr:cNvPr id="89" name="テキスト ボックス 88"/>
        <xdr:cNvSpPr txBox="1"/>
      </xdr:nvSpPr>
      <xdr:spPr>
        <a:xfrm>
          <a:off x="863111" y="649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134721</xdr:rowOff>
    </xdr:from>
    <xdr:to>
      <xdr:col>24</xdr:col>
      <xdr:colOff>63500</xdr:colOff>
      <xdr:row>58</xdr:row>
      <xdr:rowOff>140737</xdr:rowOff>
    </xdr:to>
    <xdr:cxnSp macro="">
      <xdr:nvCxnSpPr>
        <xdr:cNvPr id="120" name="直線コネクタ 119"/>
        <xdr:cNvCxnSpPr/>
      </xdr:nvCxnSpPr>
      <xdr:spPr>
        <a:xfrm flipV="1">
          <a:off x="3797300" y="10078821"/>
          <a:ext cx="8382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140737</xdr:rowOff>
    </xdr:from>
    <xdr:to>
      <xdr:col>19</xdr:col>
      <xdr:colOff>177800</xdr:colOff>
      <xdr:row>58</xdr:row>
      <xdr:rowOff>148957</xdr:rowOff>
    </xdr:to>
    <xdr:cxnSp macro="">
      <xdr:nvCxnSpPr>
        <xdr:cNvPr id="123" name="直線コネクタ 122"/>
        <xdr:cNvCxnSpPr/>
      </xdr:nvCxnSpPr>
      <xdr:spPr>
        <a:xfrm flipV="1">
          <a:off x="2908300" y="10084837"/>
          <a:ext cx="8890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122975</xdr:rowOff>
    </xdr:from>
    <xdr:to>
      <xdr:col>15</xdr:col>
      <xdr:colOff>50800</xdr:colOff>
      <xdr:row>58</xdr:row>
      <xdr:rowOff>148957</xdr:rowOff>
    </xdr:to>
    <xdr:cxnSp macro="">
      <xdr:nvCxnSpPr>
        <xdr:cNvPr id="126" name="直線コネクタ 125"/>
        <xdr:cNvCxnSpPr/>
      </xdr:nvCxnSpPr>
      <xdr:spPr>
        <a:xfrm>
          <a:off x="2019300" y="10067075"/>
          <a:ext cx="889000" cy="2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122975</xdr:rowOff>
    </xdr:from>
    <xdr:to>
      <xdr:col>10</xdr:col>
      <xdr:colOff>114300</xdr:colOff>
      <xdr:row>58</xdr:row>
      <xdr:rowOff>132452</xdr:rowOff>
    </xdr:to>
    <xdr:cxnSp macro="">
      <xdr:nvCxnSpPr>
        <xdr:cNvPr id="129" name="直線コネクタ 128"/>
        <xdr:cNvCxnSpPr/>
      </xdr:nvCxnSpPr>
      <xdr:spPr>
        <a:xfrm flipV="1">
          <a:off x="1130300" y="10067075"/>
          <a:ext cx="889000" cy="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83921</xdr:rowOff>
    </xdr:from>
    <xdr:to>
      <xdr:col>24</xdr:col>
      <xdr:colOff>114300</xdr:colOff>
      <xdr:row>59</xdr:row>
      <xdr:rowOff>14071</xdr:rowOff>
    </xdr:to>
    <xdr:sp macro="" textlink="">
      <xdr:nvSpPr>
        <xdr:cNvPr id="139" name="楕円 138"/>
        <xdr:cNvSpPr/>
      </xdr:nvSpPr>
      <xdr:spPr>
        <a:xfrm>
          <a:off x="4584700" y="1002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89937</xdr:rowOff>
    </xdr:from>
    <xdr:to>
      <xdr:col>20</xdr:col>
      <xdr:colOff>38100</xdr:colOff>
      <xdr:row>59</xdr:row>
      <xdr:rowOff>20087</xdr:rowOff>
    </xdr:to>
    <xdr:sp macro="" textlink="">
      <xdr:nvSpPr>
        <xdr:cNvPr id="141" name="楕円 140"/>
        <xdr:cNvSpPr/>
      </xdr:nvSpPr>
      <xdr:spPr>
        <a:xfrm>
          <a:off x="3746500" y="1003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36614</xdr:rowOff>
    </xdr:from>
    <xdr:ext cx="534377" cy="259045"/>
    <xdr:sp macro="" textlink="">
      <xdr:nvSpPr>
        <xdr:cNvPr id="142" name="テキスト ボックス 141"/>
        <xdr:cNvSpPr txBox="1"/>
      </xdr:nvSpPr>
      <xdr:spPr>
        <a:xfrm>
          <a:off x="3530111" y="980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98157</xdr:rowOff>
    </xdr:from>
    <xdr:to>
      <xdr:col>15</xdr:col>
      <xdr:colOff>101600</xdr:colOff>
      <xdr:row>59</xdr:row>
      <xdr:rowOff>28307</xdr:rowOff>
    </xdr:to>
    <xdr:sp macro="" textlink="">
      <xdr:nvSpPr>
        <xdr:cNvPr id="143" name="楕円 142"/>
        <xdr:cNvSpPr/>
      </xdr:nvSpPr>
      <xdr:spPr>
        <a:xfrm>
          <a:off x="2857500" y="100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19434</xdr:rowOff>
    </xdr:from>
    <xdr:ext cx="534377" cy="259045"/>
    <xdr:sp macro="" textlink="">
      <xdr:nvSpPr>
        <xdr:cNvPr id="144" name="テキスト ボックス 143"/>
        <xdr:cNvSpPr txBox="1"/>
      </xdr:nvSpPr>
      <xdr:spPr>
        <a:xfrm>
          <a:off x="2641111" y="101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72175</xdr:rowOff>
    </xdr:from>
    <xdr:to>
      <xdr:col>10</xdr:col>
      <xdr:colOff>165100</xdr:colOff>
      <xdr:row>59</xdr:row>
      <xdr:rowOff>2325</xdr:rowOff>
    </xdr:to>
    <xdr:sp macro="" textlink="">
      <xdr:nvSpPr>
        <xdr:cNvPr id="145" name="楕円 144"/>
        <xdr:cNvSpPr/>
      </xdr:nvSpPr>
      <xdr:spPr>
        <a:xfrm>
          <a:off x="1968500" y="100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18852</xdr:rowOff>
    </xdr:from>
    <xdr:ext cx="534377" cy="259045"/>
    <xdr:sp macro="" textlink="">
      <xdr:nvSpPr>
        <xdr:cNvPr id="146" name="テキスト ボックス 145"/>
        <xdr:cNvSpPr txBox="1"/>
      </xdr:nvSpPr>
      <xdr:spPr>
        <a:xfrm>
          <a:off x="1752111" y="979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81652</xdr:rowOff>
    </xdr:from>
    <xdr:to>
      <xdr:col>6</xdr:col>
      <xdr:colOff>38100</xdr:colOff>
      <xdr:row>59</xdr:row>
      <xdr:rowOff>11802</xdr:rowOff>
    </xdr:to>
    <xdr:sp macro="" textlink="">
      <xdr:nvSpPr>
        <xdr:cNvPr id="147" name="楕円 146"/>
        <xdr:cNvSpPr/>
      </xdr:nvSpPr>
      <xdr:spPr>
        <a:xfrm>
          <a:off x="1079500" y="1002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28329</xdr:rowOff>
    </xdr:from>
    <xdr:ext cx="534377" cy="259045"/>
    <xdr:sp macro="" textlink="">
      <xdr:nvSpPr>
        <xdr:cNvPr id="148" name="テキスト ボックス 147"/>
        <xdr:cNvSpPr txBox="1"/>
      </xdr:nvSpPr>
      <xdr:spPr>
        <a:xfrm>
          <a:off x="863111" y="98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74510</xdr:rowOff>
    </xdr:from>
    <xdr:to>
      <xdr:col>24</xdr:col>
      <xdr:colOff>63500</xdr:colOff>
      <xdr:row>78</xdr:row>
      <xdr:rowOff>92990</xdr:rowOff>
    </xdr:to>
    <xdr:cxnSp macro="">
      <xdr:nvCxnSpPr>
        <xdr:cNvPr id="177" name="直線コネクタ 176"/>
        <xdr:cNvCxnSpPr/>
      </xdr:nvCxnSpPr>
      <xdr:spPr>
        <a:xfrm flipV="1">
          <a:off x="3797300" y="13447610"/>
          <a:ext cx="838200" cy="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92990</xdr:rowOff>
    </xdr:from>
    <xdr:to>
      <xdr:col>19</xdr:col>
      <xdr:colOff>177800</xdr:colOff>
      <xdr:row>78</xdr:row>
      <xdr:rowOff>105105</xdr:rowOff>
    </xdr:to>
    <xdr:cxnSp macro="">
      <xdr:nvCxnSpPr>
        <xdr:cNvPr id="180" name="直線コネクタ 179"/>
        <xdr:cNvCxnSpPr/>
      </xdr:nvCxnSpPr>
      <xdr:spPr>
        <a:xfrm flipV="1">
          <a:off x="2908300" y="13466090"/>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101561</xdr:rowOff>
    </xdr:from>
    <xdr:to>
      <xdr:col>15</xdr:col>
      <xdr:colOff>50800</xdr:colOff>
      <xdr:row>78</xdr:row>
      <xdr:rowOff>105105</xdr:rowOff>
    </xdr:to>
    <xdr:cxnSp macro="">
      <xdr:nvCxnSpPr>
        <xdr:cNvPr id="183" name="直線コネクタ 182"/>
        <xdr:cNvCxnSpPr/>
      </xdr:nvCxnSpPr>
      <xdr:spPr>
        <a:xfrm>
          <a:off x="2019300" y="13474661"/>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94932</xdr:rowOff>
    </xdr:from>
    <xdr:to>
      <xdr:col>10</xdr:col>
      <xdr:colOff>114300</xdr:colOff>
      <xdr:row>78</xdr:row>
      <xdr:rowOff>101561</xdr:rowOff>
    </xdr:to>
    <xdr:cxnSp macro="">
      <xdr:nvCxnSpPr>
        <xdr:cNvPr id="186" name="直線コネクタ 185"/>
        <xdr:cNvCxnSpPr/>
      </xdr:nvCxnSpPr>
      <xdr:spPr>
        <a:xfrm>
          <a:off x="1130300" y="1346803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23710</xdr:rowOff>
    </xdr:from>
    <xdr:to>
      <xdr:col>24</xdr:col>
      <xdr:colOff>114300</xdr:colOff>
      <xdr:row>78</xdr:row>
      <xdr:rowOff>125310</xdr:rowOff>
    </xdr:to>
    <xdr:sp macro="" textlink="">
      <xdr:nvSpPr>
        <xdr:cNvPr id="196" name="楕円 195"/>
        <xdr:cNvSpPr/>
      </xdr:nvSpPr>
      <xdr:spPr>
        <a:xfrm>
          <a:off x="4584700" y="133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2137</xdr:rowOff>
    </xdr:from>
    <xdr:ext cx="469744" cy="259045"/>
    <xdr:sp macro="" textlink="">
      <xdr:nvSpPr>
        <xdr:cNvPr id="197" name="維持補修費該当値テキスト"/>
        <xdr:cNvSpPr txBox="1"/>
      </xdr:nvSpPr>
      <xdr:spPr>
        <a:xfrm>
          <a:off x="4686300" y="1337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42190</xdr:rowOff>
    </xdr:from>
    <xdr:to>
      <xdr:col>20</xdr:col>
      <xdr:colOff>38100</xdr:colOff>
      <xdr:row>78</xdr:row>
      <xdr:rowOff>143790</xdr:rowOff>
    </xdr:to>
    <xdr:sp macro="" textlink="">
      <xdr:nvSpPr>
        <xdr:cNvPr id="198" name="楕円 197"/>
        <xdr:cNvSpPr/>
      </xdr:nvSpPr>
      <xdr:spPr>
        <a:xfrm>
          <a:off x="3746500" y="134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134917</xdr:rowOff>
    </xdr:from>
    <xdr:ext cx="469744" cy="259045"/>
    <xdr:sp macro="" textlink="">
      <xdr:nvSpPr>
        <xdr:cNvPr id="199" name="テキスト ボックス 198"/>
        <xdr:cNvSpPr txBox="1"/>
      </xdr:nvSpPr>
      <xdr:spPr>
        <a:xfrm>
          <a:off x="3562428" y="1350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54305</xdr:rowOff>
    </xdr:from>
    <xdr:to>
      <xdr:col>15</xdr:col>
      <xdr:colOff>101600</xdr:colOff>
      <xdr:row>78</xdr:row>
      <xdr:rowOff>155905</xdr:rowOff>
    </xdr:to>
    <xdr:sp macro="" textlink="">
      <xdr:nvSpPr>
        <xdr:cNvPr id="200" name="楕円 199"/>
        <xdr:cNvSpPr/>
      </xdr:nvSpPr>
      <xdr:spPr>
        <a:xfrm>
          <a:off x="2857500" y="134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147032</xdr:rowOff>
    </xdr:from>
    <xdr:ext cx="469744" cy="259045"/>
    <xdr:sp macro="" textlink="">
      <xdr:nvSpPr>
        <xdr:cNvPr id="201" name="テキスト ボックス 200"/>
        <xdr:cNvSpPr txBox="1"/>
      </xdr:nvSpPr>
      <xdr:spPr>
        <a:xfrm>
          <a:off x="2673428" y="135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50761</xdr:rowOff>
    </xdr:from>
    <xdr:to>
      <xdr:col>10</xdr:col>
      <xdr:colOff>165100</xdr:colOff>
      <xdr:row>78</xdr:row>
      <xdr:rowOff>152361</xdr:rowOff>
    </xdr:to>
    <xdr:sp macro="" textlink="">
      <xdr:nvSpPr>
        <xdr:cNvPr id="202" name="楕円 201"/>
        <xdr:cNvSpPr/>
      </xdr:nvSpPr>
      <xdr:spPr>
        <a:xfrm>
          <a:off x="1968500" y="13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143488</xdr:rowOff>
    </xdr:from>
    <xdr:ext cx="469744" cy="259045"/>
    <xdr:sp macro="" textlink="">
      <xdr:nvSpPr>
        <xdr:cNvPr id="203" name="テキスト ボックス 202"/>
        <xdr:cNvSpPr txBox="1"/>
      </xdr:nvSpPr>
      <xdr:spPr>
        <a:xfrm>
          <a:off x="1784428" y="1351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44132</xdr:rowOff>
    </xdr:from>
    <xdr:to>
      <xdr:col>6</xdr:col>
      <xdr:colOff>38100</xdr:colOff>
      <xdr:row>78</xdr:row>
      <xdr:rowOff>145732</xdr:rowOff>
    </xdr:to>
    <xdr:sp macro="" textlink="">
      <xdr:nvSpPr>
        <xdr:cNvPr id="204" name="楕円 203"/>
        <xdr:cNvSpPr/>
      </xdr:nvSpPr>
      <xdr:spPr>
        <a:xfrm>
          <a:off x="1079500" y="134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136859</xdr:rowOff>
    </xdr:from>
    <xdr:ext cx="469744" cy="259045"/>
    <xdr:sp macro="" textlink="">
      <xdr:nvSpPr>
        <xdr:cNvPr id="205" name="テキスト ボックス 204"/>
        <xdr:cNvSpPr txBox="1"/>
      </xdr:nvSpPr>
      <xdr:spPr>
        <a:xfrm>
          <a:off x="895428" y="1350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38267</xdr:rowOff>
    </xdr:from>
    <xdr:to>
      <xdr:col>24</xdr:col>
      <xdr:colOff>63500</xdr:colOff>
      <xdr:row>94</xdr:row>
      <xdr:rowOff>41027</xdr:rowOff>
    </xdr:to>
    <xdr:cxnSp macro="">
      <xdr:nvCxnSpPr>
        <xdr:cNvPr id="237" name="直線コネクタ 236"/>
        <xdr:cNvCxnSpPr/>
      </xdr:nvCxnSpPr>
      <xdr:spPr>
        <a:xfrm flipV="1">
          <a:off x="3797300" y="16154567"/>
          <a:ext cx="8382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41027</xdr:rowOff>
    </xdr:from>
    <xdr:to>
      <xdr:col>19</xdr:col>
      <xdr:colOff>177800</xdr:colOff>
      <xdr:row>94</xdr:row>
      <xdr:rowOff>85147</xdr:rowOff>
    </xdr:to>
    <xdr:cxnSp macro="">
      <xdr:nvCxnSpPr>
        <xdr:cNvPr id="240" name="直線コネクタ 239"/>
        <xdr:cNvCxnSpPr/>
      </xdr:nvCxnSpPr>
      <xdr:spPr>
        <a:xfrm flipV="1">
          <a:off x="2908300" y="16157327"/>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85147</xdr:rowOff>
    </xdr:from>
    <xdr:to>
      <xdr:col>15</xdr:col>
      <xdr:colOff>50800</xdr:colOff>
      <xdr:row>96</xdr:row>
      <xdr:rowOff>121918</xdr:rowOff>
    </xdr:to>
    <xdr:cxnSp macro="">
      <xdr:nvCxnSpPr>
        <xdr:cNvPr id="243" name="直線コネクタ 242"/>
        <xdr:cNvCxnSpPr/>
      </xdr:nvCxnSpPr>
      <xdr:spPr>
        <a:xfrm flipV="1">
          <a:off x="2019300" y="16201447"/>
          <a:ext cx="889000" cy="37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121200</xdr:rowOff>
    </xdr:from>
    <xdr:to>
      <xdr:col>10</xdr:col>
      <xdr:colOff>114300</xdr:colOff>
      <xdr:row>96</xdr:row>
      <xdr:rowOff>121918</xdr:rowOff>
    </xdr:to>
    <xdr:cxnSp macro="">
      <xdr:nvCxnSpPr>
        <xdr:cNvPr id="246" name="直線コネクタ 245"/>
        <xdr:cNvCxnSpPr/>
      </xdr:nvCxnSpPr>
      <xdr:spPr>
        <a:xfrm>
          <a:off x="1130300" y="16580400"/>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158917</xdr:rowOff>
    </xdr:from>
    <xdr:to>
      <xdr:col>24</xdr:col>
      <xdr:colOff>114300</xdr:colOff>
      <xdr:row>94</xdr:row>
      <xdr:rowOff>89067</xdr:rowOff>
    </xdr:to>
    <xdr:sp macro="" textlink="">
      <xdr:nvSpPr>
        <xdr:cNvPr id="256" name="楕円 255"/>
        <xdr:cNvSpPr/>
      </xdr:nvSpPr>
      <xdr:spPr>
        <a:xfrm>
          <a:off x="4584700" y="161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10344</xdr:rowOff>
    </xdr:from>
    <xdr:ext cx="534377" cy="259045"/>
    <xdr:sp macro="" textlink="">
      <xdr:nvSpPr>
        <xdr:cNvPr id="257" name="扶助費該当値テキスト"/>
        <xdr:cNvSpPr txBox="1"/>
      </xdr:nvSpPr>
      <xdr:spPr>
        <a:xfrm>
          <a:off x="4686300" y="1595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161677</xdr:rowOff>
    </xdr:from>
    <xdr:to>
      <xdr:col>20</xdr:col>
      <xdr:colOff>38100</xdr:colOff>
      <xdr:row>94</xdr:row>
      <xdr:rowOff>91827</xdr:rowOff>
    </xdr:to>
    <xdr:sp macro="" textlink="">
      <xdr:nvSpPr>
        <xdr:cNvPr id="258" name="楕円 257"/>
        <xdr:cNvSpPr/>
      </xdr:nvSpPr>
      <xdr:spPr>
        <a:xfrm>
          <a:off x="3746500" y="161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108354</xdr:rowOff>
    </xdr:from>
    <xdr:ext cx="534377" cy="259045"/>
    <xdr:sp macro="" textlink="">
      <xdr:nvSpPr>
        <xdr:cNvPr id="259" name="テキスト ボックス 258"/>
        <xdr:cNvSpPr txBox="1"/>
      </xdr:nvSpPr>
      <xdr:spPr>
        <a:xfrm>
          <a:off x="3530111" y="158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34347</xdr:rowOff>
    </xdr:from>
    <xdr:to>
      <xdr:col>15</xdr:col>
      <xdr:colOff>101600</xdr:colOff>
      <xdr:row>94</xdr:row>
      <xdr:rowOff>135947</xdr:rowOff>
    </xdr:to>
    <xdr:sp macro="" textlink="">
      <xdr:nvSpPr>
        <xdr:cNvPr id="260" name="楕円 259"/>
        <xdr:cNvSpPr/>
      </xdr:nvSpPr>
      <xdr:spPr>
        <a:xfrm>
          <a:off x="2857500" y="161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152474</xdr:rowOff>
    </xdr:from>
    <xdr:ext cx="534377" cy="259045"/>
    <xdr:sp macro="" textlink="">
      <xdr:nvSpPr>
        <xdr:cNvPr id="261" name="テキスト ボックス 260"/>
        <xdr:cNvSpPr txBox="1"/>
      </xdr:nvSpPr>
      <xdr:spPr>
        <a:xfrm>
          <a:off x="2641111" y="159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71118</xdr:rowOff>
    </xdr:from>
    <xdr:to>
      <xdr:col>10</xdr:col>
      <xdr:colOff>165100</xdr:colOff>
      <xdr:row>97</xdr:row>
      <xdr:rowOff>1268</xdr:rowOff>
    </xdr:to>
    <xdr:sp macro="" textlink="">
      <xdr:nvSpPr>
        <xdr:cNvPr id="262" name="楕円 261"/>
        <xdr:cNvSpPr/>
      </xdr:nvSpPr>
      <xdr:spPr>
        <a:xfrm>
          <a:off x="1968500" y="165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163845</xdr:rowOff>
    </xdr:from>
    <xdr:ext cx="534377" cy="259045"/>
    <xdr:sp macro="" textlink="">
      <xdr:nvSpPr>
        <xdr:cNvPr id="263" name="テキスト ボックス 262"/>
        <xdr:cNvSpPr txBox="1"/>
      </xdr:nvSpPr>
      <xdr:spPr>
        <a:xfrm>
          <a:off x="1752111" y="1662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70400</xdr:rowOff>
    </xdr:from>
    <xdr:to>
      <xdr:col>6</xdr:col>
      <xdr:colOff>38100</xdr:colOff>
      <xdr:row>97</xdr:row>
      <xdr:rowOff>550</xdr:rowOff>
    </xdr:to>
    <xdr:sp macro="" textlink="">
      <xdr:nvSpPr>
        <xdr:cNvPr id="264" name="楕円 263"/>
        <xdr:cNvSpPr/>
      </xdr:nvSpPr>
      <xdr:spPr>
        <a:xfrm>
          <a:off x="1079500" y="1652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163127</xdr:rowOff>
    </xdr:from>
    <xdr:ext cx="534377" cy="259045"/>
    <xdr:sp macro="" textlink="">
      <xdr:nvSpPr>
        <xdr:cNvPr id="265" name="テキスト ボックス 264"/>
        <xdr:cNvSpPr txBox="1"/>
      </xdr:nvSpPr>
      <xdr:spPr>
        <a:xfrm>
          <a:off x="863111" y="1662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168649</xdr:rowOff>
    </xdr:from>
    <xdr:to>
      <xdr:col>55</xdr:col>
      <xdr:colOff>0</xdr:colOff>
      <xdr:row>38</xdr:row>
      <xdr:rowOff>11570</xdr:rowOff>
    </xdr:to>
    <xdr:cxnSp macro="">
      <xdr:nvCxnSpPr>
        <xdr:cNvPr id="294" name="直線コネクタ 293"/>
        <xdr:cNvCxnSpPr/>
      </xdr:nvCxnSpPr>
      <xdr:spPr>
        <a:xfrm flipV="1">
          <a:off x="9639300" y="6512299"/>
          <a:ext cx="838200" cy="1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163695</xdr:rowOff>
    </xdr:from>
    <xdr:to>
      <xdr:col>50</xdr:col>
      <xdr:colOff>114300</xdr:colOff>
      <xdr:row>38</xdr:row>
      <xdr:rowOff>11570</xdr:rowOff>
    </xdr:to>
    <xdr:cxnSp macro="">
      <xdr:nvCxnSpPr>
        <xdr:cNvPr id="297" name="直線コネクタ 296"/>
        <xdr:cNvCxnSpPr/>
      </xdr:nvCxnSpPr>
      <xdr:spPr>
        <a:xfrm>
          <a:off x="8750300" y="6507345"/>
          <a:ext cx="889000" cy="1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159992</xdr:rowOff>
    </xdr:from>
    <xdr:to>
      <xdr:col>45</xdr:col>
      <xdr:colOff>177800</xdr:colOff>
      <xdr:row>37</xdr:row>
      <xdr:rowOff>163695</xdr:rowOff>
    </xdr:to>
    <xdr:cxnSp macro="">
      <xdr:nvCxnSpPr>
        <xdr:cNvPr id="300" name="直線コネクタ 299"/>
        <xdr:cNvCxnSpPr/>
      </xdr:nvCxnSpPr>
      <xdr:spPr>
        <a:xfrm>
          <a:off x="7861300" y="6503642"/>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159992</xdr:rowOff>
    </xdr:from>
    <xdr:to>
      <xdr:col>41</xdr:col>
      <xdr:colOff>50800</xdr:colOff>
      <xdr:row>38</xdr:row>
      <xdr:rowOff>5214</xdr:rowOff>
    </xdr:to>
    <xdr:cxnSp macro="">
      <xdr:nvCxnSpPr>
        <xdr:cNvPr id="303" name="直線コネクタ 302"/>
        <xdr:cNvCxnSpPr/>
      </xdr:nvCxnSpPr>
      <xdr:spPr>
        <a:xfrm flipV="1">
          <a:off x="6972300" y="6503642"/>
          <a:ext cx="8890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117848</xdr:rowOff>
    </xdr:from>
    <xdr:to>
      <xdr:col>55</xdr:col>
      <xdr:colOff>50800</xdr:colOff>
      <xdr:row>38</xdr:row>
      <xdr:rowOff>47999</xdr:rowOff>
    </xdr:to>
    <xdr:sp macro="" textlink="">
      <xdr:nvSpPr>
        <xdr:cNvPr id="313" name="楕円 312"/>
        <xdr:cNvSpPr/>
      </xdr:nvSpPr>
      <xdr:spPr>
        <a:xfrm>
          <a:off x="10426700" y="64614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32775</xdr:rowOff>
    </xdr:from>
    <xdr:ext cx="534377" cy="259045"/>
    <xdr:sp macro="" textlink="">
      <xdr:nvSpPr>
        <xdr:cNvPr id="314" name="補助費等該当値テキスト"/>
        <xdr:cNvSpPr txBox="1"/>
      </xdr:nvSpPr>
      <xdr:spPr>
        <a:xfrm>
          <a:off x="10528300" y="6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132220</xdr:rowOff>
    </xdr:from>
    <xdr:to>
      <xdr:col>50</xdr:col>
      <xdr:colOff>165100</xdr:colOff>
      <xdr:row>38</xdr:row>
      <xdr:rowOff>62370</xdr:rowOff>
    </xdr:to>
    <xdr:sp macro="" textlink="">
      <xdr:nvSpPr>
        <xdr:cNvPr id="315" name="楕円 314"/>
        <xdr:cNvSpPr/>
      </xdr:nvSpPr>
      <xdr:spPr>
        <a:xfrm>
          <a:off x="9588500" y="64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53497</xdr:rowOff>
    </xdr:from>
    <xdr:ext cx="534377" cy="259045"/>
    <xdr:sp macro="" textlink="">
      <xdr:nvSpPr>
        <xdr:cNvPr id="316" name="テキスト ボックス 315"/>
        <xdr:cNvSpPr txBox="1"/>
      </xdr:nvSpPr>
      <xdr:spPr>
        <a:xfrm>
          <a:off x="9372111" y="65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112895</xdr:rowOff>
    </xdr:from>
    <xdr:to>
      <xdr:col>46</xdr:col>
      <xdr:colOff>38100</xdr:colOff>
      <xdr:row>38</xdr:row>
      <xdr:rowOff>43045</xdr:rowOff>
    </xdr:to>
    <xdr:sp macro="" textlink="">
      <xdr:nvSpPr>
        <xdr:cNvPr id="317" name="楕円 316"/>
        <xdr:cNvSpPr/>
      </xdr:nvSpPr>
      <xdr:spPr>
        <a:xfrm>
          <a:off x="8699500" y="64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34172</xdr:rowOff>
    </xdr:from>
    <xdr:ext cx="534377" cy="259045"/>
    <xdr:sp macro="" textlink="">
      <xdr:nvSpPr>
        <xdr:cNvPr id="318" name="テキスト ボックス 317"/>
        <xdr:cNvSpPr txBox="1"/>
      </xdr:nvSpPr>
      <xdr:spPr>
        <a:xfrm>
          <a:off x="8483111" y="654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109192</xdr:rowOff>
    </xdr:from>
    <xdr:to>
      <xdr:col>41</xdr:col>
      <xdr:colOff>101600</xdr:colOff>
      <xdr:row>38</xdr:row>
      <xdr:rowOff>39342</xdr:rowOff>
    </xdr:to>
    <xdr:sp macro="" textlink="">
      <xdr:nvSpPr>
        <xdr:cNvPr id="319" name="楕円 318"/>
        <xdr:cNvSpPr/>
      </xdr:nvSpPr>
      <xdr:spPr>
        <a:xfrm>
          <a:off x="7810500" y="64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30469</xdr:rowOff>
    </xdr:from>
    <xdr:ext cx="534377" cy="259045"/>
    <xdr:sp macro="" textlink="">
      <xdr:nvSpPr>
        <xdr:cNvPr id="320" name="テキスト ボックス 319"/>
        <xdr:cNvSpPr txBox="1"/>
      </xdr:nvSpPr>
      <xdr:spPr>
        <a:xfrm>
          <a:off x="7594111" y="654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125865</xdr:rowOff>
    </xdr:from>
    <xdr:to>
      <xdr:col>36</xdr:col>
      <xdr:colOff>165100</xdr:colOff>
      <xdr:row>38</xdr:row>
      <xdr:rowOff>56015</xdr:rowOff>
    </xdr:to>
    <xdr:sp macro="" textlink="">
      <xdr:nvSpPr>
        <xdr:cNvPr id="321" name="楕円 320"/>
        <xdr:cNvSpPr/>
      </xdr:nvSpPr>
      <xdr:spPr>
        <a:xfrm>
          <a:off x="6921500" y="64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47141</xdr:rowOff>
    </xdr:from>
    <xdr:ext cx="534377" cy="259045"/>
    <xdr:sp macro="" textlink="">
      <xdr:nvSpPr>
        <xdr:cNvPr id="322" name="テキスト ボックス 321"/>
        <xdr:cNvSpPr txBox="1"/>
      </xdr:nvSpPr>
      <xdr:spPr>
        <a:xfrm>
          <a:off x="6705111" y="656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116218</xdr:rowOff>
    </xdr:from>
    <xdr:to>
      <xdr:col>55</xdr:col>
      <xdr:colOff>0</xdr:colOff>
      <xdr:row>57</xdr:row>
      <xdr:rowOff>133066</xdr:rowOff>
    </xdr:to>
    <xdr:cxnSp macro="">
      <xdr:nvCxnSpPr>
        <xdr:cNvPr id="349" name="直線コネクタ 348"/>
        <xdr:cNvCxnSpPr/>
      </xdr:nvCxnSpPr>
      <xdr:spPr>
        <a:xfrm>
          <a:off x="9639300" y="9888868"/>
          <a:ext cx="8382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92284</xdr:rowOff>
    </xdr:from>
    <xdr:to>
      <xdr:col>50</xdr:col>
      <xdr:colOff>114300</xdr:colOff>
      <xdr:row>57</xdr:row>
      <xdr:rowOff>116218</xdr:rowOff>
    </xdr:to>
    <xdr:cxnSp macro="">
      <xdr:nvCxnSpPr>
        <xdr:cNvPr id="352" name="直線コネクタ 351"/>
        <xdr:cNvCxnSpPr/>
      </xdr:nvCxnSpPr>
      <xdr:spPr>
        <a:xfrm>
          <a:off x="8750300" y="9522034"/>
          <a:ext cx="889000" cy="36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92284</xdr:rowOff>
    </xdr:from>
    <xdr:to>
      <xdr:col>45</xdr:col>
      <xdr:colOff>177800</xdr:colOff>
      <xdr:row>56</xdr:row>
      <xdr:rowOff>167507</xdr:rowOff>
    </xdr:to>
    <xdr:cxnSp macro="">
      <xdr:nvCxnSpPr>
        <xdr:cNvPr id="355" name="直線コネクタ 354"/>
        <xdr:cNvCxnSpPr/>
      </xdr:nvCxnSpPr>
      <xdr:spPr>
        <a:xfrm flipV="1">
          <a:off x="7861300" y="9522034"/>
          <a:ext cx="889000" cy="2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167507</xdr:rowOff>
    </xdr:from>
    <xdr:to>
      <xdr:col>41</xdr:col>
      <xdr:colOff>50800</xdr:colOff>
      <xdr:row>57</xdr:row>
      <xdr:rowOff>117787</xdr:rowOff>
    </xdr:to>
    <xdr:cxnSp macro="">
      <xdr:nvCxnSpPr>
        <xdr:cNvPr id="358" name="直線コネクタ 357"/>
        <xdr:cNvCxnSpPr/>
      </xdr:nvCxnSpPr>
      <xdr:spPr>
        <a:xfrm flipV="1">
          <a:off x="6972300" y="9768707"/>
          <a:ext cx="889000" cy="1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82266</xdr:rowOff>
    </xdr:from>
    <xdr:to>
      <xdr:col>55</xdr:col>
      <xdr:colOff>50800</xdr:colOff>
      <xdr:row>58</xdr:row>
      <xdr:rowOff>12416</xdr:rowOff>
    </xdr:to>
    <xdr:sp macro="" textlink="">
      <xdr:nvSpPr>
        <xdr:cNvPr id="368" name="楕円 367"/>
        <xdr:cNvSpPr/>
      </xdr:nvSpPr>
      <xdr:spPr>
        <a:xfrm>
          <a:off x="10426700" y="98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60693</xdr:rowOff>
    </xdr:from>
    <xdr:ext cx="534377" cy="259045"/>
    <xdr:sp macro="" textlink="">
      <xdr:nvSpPr>
        <xdr:cNvPr id="369" name="普通建設事業費該当値テキスト"/>
        <xdr:cNvSpPr txBox="1"/>
      </xdr:nvSpPr>
      <xdr:spPr>
        <a:xfrm>
          <a:off x="10528300" y="983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65418</xdr:rowOff>
    </xdr:from>
    <xdr:to>
      <xdr:col>50</xdr:col>
      <xdr:colOff>165100</xdr:colOff>
      <xdr:row>57</xdr:row>
      <xdr:rowOff>167018</xdr:rowOff>
    </xdr:to>
    <xdr:sp macro="" textlink="">
      <xdr:nvSpPr>
        <xdr:cNvPr id="370" name="楕円 369"/>
        <xdr:cNvSpPr/>
      </xdr:nvSpPr>
      <xdr:spPr>
        <a:xfrm>
          <a:off x="9588500" y="983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158145</xdr:rowOff>
    </xdr:from>
    <xdr:ext cx="534377" cy="259045"/>
    <xdr:sp macro="" textlink="">
      <xdr:nvSpPr>
        <xdr:cNvPr id="371" name="テキスト ボックス 370"/>
        <xdr:cNvSpPr txBox="1"/>
      </xdr:nvSpPr>
      <xdr:spPr>
        <a:xfrm>
          <a:off x="9372111" y="993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41484</xdr:rowOff>
    </xdr:from>
    <xdr:to>
      <xdr:col>46</xdr:col>
      <xdr:colOff>38100</xdr:colOff>
      <xdr:row>55</xdr:row>
      <xdr:rowOff>143084</xdr:rowOff>
    </xdr:to>
    <xdr:sp macro="" textlink="">
      <xdr:nvSpPr>
        <xdr:cNvPr id="372" name="楕円 371"/>
        <xdr:cNvSpPr/>
      </xdr:nvSpPr>
      <xdr:spPr>
        <a:xfrm>
          <a:off x="8699500" y="94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159611</xdr:rowOff>
    </xdr:from>
    <xdr:ext cx="599010" cy="259045"/>
    <xdr:sp macro="" textlink="">
      <xdr:nvSpPr>
        <xdr:cNvPr id="373" name="テキスト ボックス 372"/>
        <xdr:cNvSpPr txBox="1"/>
      </xdr:nvSpPr>
      <xdr:spPr>
        <a:xfrm>
          <a:off x="8450795" y="924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116707</xdr:rowOff>
    </xdr:from>
    <xdr:to>
      <xdr:col>41</xdr:col>
      <xdr:colOff>101600</xdr:colOff>
      <xdr:row>57</xdr:row>
      <xdr:rowOff>46857</xdr:rowOff>
    </xdr:to>
    <xdr:sp macro="" textlink="">
      <xdr:nvSpPr>
        <xdr:cNvPr id="374" name="楕円 373"/>
        <xdr:cNvSpPr/>
      </xdr:nvSpPr>
      <xdr:spPr>
        <a:xfrm>
          <a:off x="7810500" y="97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37984</xdr:rowOff>
    </xdr:from>
    <xdr:ext cx="534377" cy="259045"/>
    <xdr:sp macro="" textlink="">
      <xdr:nvSpPr>
        <xdr:cNvPr id="375" name="テキスト ボックス 374"/>
        <xdr:cNvSpPr txBox="1"/>
      </xdr:nvSpPr>
      <xdr:spPr>
        <a:xfrm>
          <a:off x="7594111" y="981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66987</xdr:rowOff>
    </xdr:from>
    <xdr:to>
      <xdr:col>36</xdr:col>
      <xdr:colOff>165100</xdr:colOff>
      <xdr:row>57</xdr:row>
      <xdr:rowOff>168587</xdr:rowOff>
    </xdr:to>
    <xdr:sp macro="" textlink="">
      <xdr:nvSpPr>
        <xdr:cNvPr id="376" name="楕円 375"/>
        <xdr:cNvSpPr/>
      </xdr:nvSpPr>
      <xdr:spPr>
        <a:xfrm>
          <a:off x="6921500" y="98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159714</xdr:rowOff>
    </xdr:from>
    <xdr:ext cx="534377" cy="259045"/>
    <xdr:sp macro="" textlink="">
      <xdr:nvSpPr>
        <xdr:cNvPr id="377" name="テキスト ボックス 376"/>
        <xdr:cNvSpPr txBox="1"/>
      </xdr:nvSpPr>
      <xdr:spPr>
        <a:xfrm>
          <a:off x="6705111" y="99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34359</xdr:rowOff>
    </xdr:from>
    <xdr:to>
      <xdr:col>55</xdr:col>
      <xdr:colOff>0</xdr:colOff>
      <xdr:row>79</xdr:row>
      <xdr:rowOff>98879</xdr:rowOff>
    </xdr:to>
    <xdr:cxnSp macro="">
      <xdr:nvCxnSpPr>
        <xdr:cNvPr id="408" name="直線コネクタ 407"/>
        <xdr:cNvCxnSpPr/>
      </xdr:nvCxnSpPr>
      <xdr:spPr>
        <a:xfrm>
          <a:off x="9639300" y="13578909"/>
          <a:ext cx="838200" cy="6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363</xdr:rowOff>
    </xdr:from>
    <xdr:to>
      <xdr:col>50</xdr:col>
      <xdr:colOff>114300</xdr:colOff>
      <xdr:row>79</xdr:row>
      <xdr:rowOff>34359</xdr:rowOff>
    </xdr:to>
    <xdr:cxnSp macro="">
      <xdr:nvCxnSpPr>
        <xdr:cNvPr id="411" name="直線コネクタ 410"/>
        <xdr:cNvCxnSpPr/>
      </xdr:nvCxnSpPr>
      <xdr:spPr>
        <a:xfrm>
          <a:off x="8750300" y="13544913"/>
          <a:ext cx="8890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5032</xdr:rowOff>
    </xdr:from>
    <xdr:to>
      <xdr:col>45</xdr:col>
      <xdr:colOff>177800</xdr:colOff>
      <xdr:row>79</xdr:row>
      <xdr:rowOff>363</xdr:rowOff>
    </xdr:to>
    <xdr:cxnSp macro="">
      <xdr:nvCxnSpPr>
        <xdr:cNvPr id="414" name="直線コネクタ 413"/>
        <xdr:cNvCxnSpPr/>
      </xdr:nvCxnSpPr>
      <xdr:spPr>
        <a:xfrm>
          <a:off x="7861300" y="13378132"/>
          <a:ext cx="889000" cy="16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154603</xdr:rowOff>
    </xdr:from>
    <xdr:to>
      <xdr:col>41</xdr:col>
      <xdr:colOff>50800</xdr:colOff>
      <xdr:row>78</xdr:row>
      <xdr:rowOff>5032</xdr:rowOff>
    </xdr:to>
    <xdr:cxnSp macro="">
      <xdr:nvCxnSpPr>
        <xdr:cNvPr id="417" name="直線コネクタ 416"/>
        <xdr:cNvCxnSpPr/>
      </xdr:nvCxnSpPr>
      <xdr:spPr>
        <a:xfrm>
          <a:off x="6972300" y="13356253"/>
          <a:ext cx="8890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7" name="楕円 426"/>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8"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155009</xdr:rowOff>
    </xdr:from>
    <xdr:to>
      <xdr:col>50</xdr:col>
      <xdr:colOff>165100</xdr:colOff>
      <xdr:row>79</xdr:row>
      <xdr:rowOff>85159</xdr:rowOff>
    </xdr:to>
    <xdr:sp macro="" textlink="">
      <xdr:nvSpPr>
        <xdr:cNvPr id="429" name="楕円 428"/>
        <xdr:cNvSpPr/>
      </xdr:nvSpPr>
      <xdr:spPr>
        <a:xfrm>
          <a:off x="9588500" y="135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76286</xdr:rowOff>
    </xdr:from>
    <xdr:ext cx="469744" cy="259045"/>
    <xdr:sp macro="" textlink="">
      <xdr:nvSpPr>
        <xdr:cNvPr id="430" name="テキスト ボックス 429"/>
        <xdr:cNvSpPr txBox="1"/>
      </xdr:nvSpPr>
      <xdr:spPr>
        <a:xfrm>
          <a:off x="9404428" y="1362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121013</xdr:rowOff>
    </xdr:from>
    <xdr:to>
      <xdr:col>46</xdr:col>
      <xdr:colOff>38100</xdr:colOff>
      <xdr:row>79</xdr:row>
      <xdr:rowOff>51163</xdr:rowOff>
    </xdr:to>
    <xdr:sp macro="" textlink="">
      <xdr:nvSpPr>
        <xdr:cNvPr id="431" name="楕円 430"/>
        <xdr:cNvSpPr/>
      </xdr:nvSpPr>
      <xdr:spPr>
        <a:xfrm>
          <a:off x="8699500" y="134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42290</xdr:rowOff>
    </xdr:from>
    <xdr:ext cx="469744" cy="259045"/>
    <xdr:sp macro="" textlink="">
      <xdr:nvSpPr>
        <xdr:cNvPr id="432" name="テキスト ボックス 431"/>
        <xdr:cNvSpPr txBox="1"/>
      </xdr:nvSpPr>
      <xdr:spPr>
        <a:xfrm>
          <a:off x="8515428" y="1358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125682</xdr:rowOff>
    </xdr:from>
    <xdr:to>
      <xdr:col>41</xdr:col>
      <xdr:colOff>101600</xdr:colOff>
      <xdr:row>78</xdr:row>
      <xdr:rowOff>55832</xdr:rowOff>
    </xdr:to>
    <xdr:sp macro="" textlink="">
      <xdr:nvSpPr>
        <xdr:cNvPr id="433" name="楕円 432"/>
        <xdr:cNvSpPr/>
      </xdr:nvSpPr>
      <xdr:spPr>
        <a:xfrm>
          <a:off x="7810500" y="133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46959</xdr:rowOff>
    </xdr:from>
    <xdr:ext cx="534377" cy="259045"/>
    <xdr:sp macro="" textlink="">
      <xdr:nvSpPr>
        <xdr:cNvPr id="434" name="テキスト ボックス 433"/>
        <xdr:cNvSpPr txBox="1"/>
      </xdr:nvSpPr>
      <xdr:spPr>
        <a:xfrm>
          <a:off x="7594111" y="134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103803</xdr:rowOff>
    </xdr:from>
    <xdr:to>
      <xdr:col>36</xdr:col>
      <xdr:colOff>165100</xdr:colOff>
      <xdr:row>78</xdr:row>
      <xdr:rowOff>33953</xdr:rowOff>
    </xdr:to>
    <xdr:sp macro="" textlink="">
      <xdr:nvSpPr>
        <xdr:cNvPr id="435" name="楕円 434"/>
        <xdr:cNvSpPr/>
      </xdr:nvSpPr>
      <xdr:spPr>
        <a:xfrm>
          <a:off x="6921500" y="133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25080</xdr:rowOff>
    </xdr:from>
    <xdr:ext cx="534377" cy="259045"/>
    <xdr:sp macro="" textlink="">
      <xdr:nvSpPr>
        <xdr:cNvPr id="436" name="テキスト ボックス 435"/>
        <xdr:cNvSpPr txBox="1"/>
      </xdr:nvSpPr>
      <xdr:spPr>
        <a:xfrm>
          <a:off x="6705111" y="133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14419</xdr:rowOff>
    </xdr:from>
    <xdr:to>
      <xdr:col>55</xdr:col>
      <xdr:colOff>0</xdr:colOff>
      <xdr:row>98</xdr:row>
      <xdr:rowOff>26467</xdr:rowOff>
    </xdr:to>
    <xdr:cxnSp macro="">
      <xdr:nvCxnSpPr>
        <xdr:cNvPr id="465" name="直線コネクタ 464"/>
        <xdr:cNvCxnSpPr/>
      </xdr:nvCxnSpPr>
      <xdr:spPr>
        <a:xfrm flipV="1">
          <a:off x="9639300" y="16816519"/>
          <a:ext cx="838200" cy="1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52665</xdr:rowOff>
    </xdr:from>
    <xdr:to>
      <xdr:col>50</xdr:col>
      <xdr:colOff>114300</xdr:colOff>
      <xdr:row>98</xdr:row>
      <xdr:rowOff>26467</xdr:rowOff>
    </xdr:to>
    <xdr:cxnSp macro="">
      <xdr:nvCxnSpPr>
        <xdr:cNvPr id="468" name="直線コネクタ 467"/>
        <xdr:cNvCxnSpPr/>
      </xdr:nvCxnSpPr>
      <xdr:spPr>
        <a:xfrm>
          <a:off x="8750300" y="16168965"/>
          <a:ext cx="889000" cy="65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52665</xdr:rowOff>
    </xdr:from>
    <xdr:to>
      <xdr:col>45</xdr:col>
      <xdr:colOff>177800</xdr:colOff>
      <xdr:row>97</xdr:row>
      <xdr:rowOff>65908</xdr:rowOff>
    </xdr:to>
    <xdr:cxnSp macro="">
      <xdr:nvCxnSpPr>
        <xdr:cNvPr id="471" name="直線コネクタ 470"/>
        <xdr:cNvCxnSpPr/>
      </xdr:nvCxnSpPr>
      <xdr:spPr>
        <a:xfrm flipV="1">
          <a:off x="7861300" y="16168965"/>
          <a:ext cx="889000" cy="52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65908</xdr:rowOff>
    </xdr:from>
    <xdr:to>
      <xdr:col>41</xdr:col>
      <xdr:colOff>50800</xdr:colOff>
      <xdr:row>98</xdr:row>
      <xdr:rowOff>113213</xdr:rowOff>
    </xdr:to>
    <xdr:cxnSp macro="">
      <xdr:nvCxnSpPr>
        <xdr:cNvPr id="474" name="直線コネクタ 473"/>
        <xdr:cNvCxnSpPr/>
      </xdr:nvCxnSpPr>
      <xdr:spPr>
        <a:xfrm flipV="1">
          <a:off x="6972300" y="16696558"/>
          <a:ext cx="889000" cy="2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44215</xdr:rowOff>
    </xdr:from>
    <xdr:ext cx="534377" cy="259045"/>
    <xdr:sp macro="" textlink="">
      <xdr:nvSpPr>
        <xdr:cNvPr id="476" name="テキスト ボックス 475"/>
        <xdr:cNvSpPr txBox="1"/>
      </xdr:nvSpPr>
      <xdr:spPr>
        <a:xfrm>
          <a:off x="7594111" y="168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135069</xdr:rowOff>
    </xdr:from>
    <xdr:to>
      <xdr:col>55</xdr:col>
      <xdr:colOff>50800</xdr:colOff>
      <xdr:row>98</xdr:row>
      <xdr:rowOff>65219</xdr:rowOff>
    </xdr:to>
    <xdr:sp macro="" textlink="">
      <xdr:nvSpPr>
        <xdr:cNvPr id="484" name="楕円 483"/>
        <xdr:cNvSpPr/>
      </xdr:nvSpPr>
      <xdr:spPr>
        <a:xfrm>
          <a:off x="10426700" y="167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113496</xdr:rowOff>
    </xdr:from>
    <xdr:ext cx="534377" cy="259045"/>
    <xdr:sp macro="" textlink="">
      <xdr:nvSpPr>
        <xdr:cNvPr id="485" name="普通建設事業費 （ うち更新整備　）該当値テキスト"/>
        <xdr:cNvSpPr txBox="1"/>
      </xdr:nvSpPr>
      <xdr:spPr>
        <a:xfrm>
          <a:off x="10528300" y="1674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147117</xdr:rowOff>
    </xdr:from>
    <xdr:to>
      <xdr:col>50</xdr:col>
      <xdr:colOff>165100</xdr:colOff>
      <xdr:row>98</xdr:row>
      <xdr:rowOff>77267</xdr:rowOff>
    </xdr:to>
    <xdr:sp macro="" textlink="">
      <xdr:nvSpPr>
        <xdr:cNvPr id="486" name="楕円 485"/>
        <xdr:cNvSpPr/>
      </xdr:nvSpPr>
      <xdr:spPr>
        <a:xfrm>
          <a:off x="9588500" y="167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68394</xdr:rowOff>
    </xdr:from>
    <xdr:ext cx="534377" cy="259045"/>
    <xdr:sp macro="" textlink="">
      <xdr:nvSpPr>
        <xdr:cNvPr id="487" name="テキスト ボックス 486"/>
        <xdr:cNvSpPr txBox="1"/>
      </xdr:nvSpPr>
      <xdr:spPr>
        <a:xfrm>
          <a:off x="9372111" y="168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1865</xdr:rowOff>
    </xdr:from>
    <xdr:to>
      <xdr:col>46</xdr:col>
      <xdr:colOff>38100</xdr:colOff>
      <xdr:row>94</xdr:row>
      <xdr:rowOff>103465</xdr:rowOff>
    </xdr:to>
    <xdr:sp macro="" textlink="">
      <xdr:nvSpPr>
        <xdr:cNvPr id="488" name="楕円 487"/>
        <xdr:cNvSpPr/>
      </xdr:nvSpPr>
      <xdr:spPr>
        <a:xfrm>
          <a:off x="8699500" y="161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119992</xdr:rowOff>
    </xdr:from>
    <xdr:ext cx="599010" cy="259045"/>
    <xdr:sp macro="" textlink="">
      <xdr:nvSpPr>
        <xdr:cNvPr id="489" name="テキスト ボックス 488"/>
        <xdr:cNvSpPr txBox="1"/>
      </xdr:nvSpPr>
      <xdr:spPr>
        <a:xfrm>
          <a:off x="8450795" y="1589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15108</xdr:rowOff>
    </xdr:from>
    <xdr:to>
      <xdr:col>41</xdr:col>
      <xdr:colOff>101600</xdr:colOff>
      <xdr:row>97</xdr:row>
      <xdr:rowOff>116708</xdr:rowOff>
    </xdr:to>
    <xdr:sp macro="" textlink="">
      <xdr:nvSpPr>
        <xdr:cNvPr id="490" name="楕円 489"/>
        <xdr:cNvSpPr/>
      </xdr:nvSpPr>
      <xdr:spPr>
        <a:xfrm>
          <a:off x="7810500" y="1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133235</xdr:rowOff>
    </xdr:from>
    <xdr:ext cx="534377" cy="259045"/>
    <xdr:sp macro="" textlink="">
      <xdr:nvSpPr>
        <xdr:cNvPr id="491" name="テキスト ボックス 490"/>
        <xdr:cNvSpPr txBox="1"/>
      </xdr:nvSpPr>
      <xdr:spPr>
        <a:xfrm>
          <a:off x="7594111" y="1642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62413</xdr:rowOff>
    </xdr:from>
    <xdr:to>
      <xdr:col>36</xdr:col>
      <xdr:colOff>165100</xdr:colOff>
      <xdr:row>98</xdr:row>
      <xdr:rowOff>164013</xdr:rowOff>
    </xdr:to>
    <xdr:sp macro="" textlink="">
      <xdr:nvSpPr>
        <xdr:cNvPr id="492" name="楕円 491"/>
        <xdr:cNvSpPr/>
      </xdr:nvSpPr>
      <xdr:spPr>
        <a:xfrm>
          <a:off x="6921500" y="168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155140</xdr:rowOff>
    </xdr:from>
    <xdr:ext cx="534377" cy="259045"/>
    <xdr:sp macro="" textlink="">
      <xdr:nvSpPr>
        <xdr:cNvPr id="493" name="テキスト ボックス 492"/>
        <xdr:cNvSpPr txBox="1"/>
      </xdr:nvSpPr>
      <xdr:spPr>
        <a:xfrm>
          <a:off x="6705111" y="169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8" name="直線コネクタ 51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1" name="直線コネクタ 52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170613</xdr:rowOff>
    </xdr:from>
    <xdr:to>
      <xdr:col>85</xdr:col>
      <xdr:colOff>127000</xdr:colOff>
      <xdr:row>78</xdr:row>
      <xdr:rowOff>5609</xdr:rowOff>
    </xdr:to>
    <xdr:cxnSp macro="">
      <xdr:nvCxnSpPr>
        <xdr:cNvPr id="628" name="直線コネクタ 627"/>
        <xdr:cNvCxnSpPr/>
      </xdr:nvCxnSpPr>
      <xdr:spPr>
        <a:xfrm>
          <a:off x="15481300" y="13372263"/>
          <a:ext cx="8382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164452</xdr:rowOff>
    </xdr:from>
    <xdr:to>
      <xdr:col>81</xdr:col>
      <xdr:colOff>50800</xdr:colOff>
      <xdr:row>77</xdr:row>
      <xdr:rowOff>170613</xdr:rowOff>
    </xdr:to>
    <xdr:cxnSp macro="">
      <xdr:nvCxnSpPr>
        <xdr:cNvPr id="631" name="直線コネクタ 630"/>
        <xdr:cNvCxnSpPr/>
      </xdr:nvCxnSpPr>
      <xdr:spPr>
        <a:xfrm>
          <a:off x="14592300" y="13366102"/>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147107</xdr:rowOff>
    </xdr:from>
    <xdr:to>
      <xdr:col>76</xdr:col>
      <xdr:colOff>114300</xdr:colOff>
      <xdr:row>77</xdr:row>
      <xdr:rowOff>164452</xdr:rowOff>
    </xdr:to>
    <xdr:cxnSp macro="">
      <xdr:nvCxnSpPr>
        <xdr:cNvPr id="634" name="直線コネクタ 633"/>
        <xdr:cNvCxnSpPr/>
      </xdr:nvCxnSpPr>
      <xdr:spPr>
        <a:xfrm>
          <a:off x="13703300" y="13348757"/>
          <a:ext cx="889000" cy="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108691</xdr:rowOff>
    </xdr:from>
    <xdr:to>
      <xdr:col>71</xdr:col>
      <xdr:colOff>177800</xdr:colOff>
      <xdr:row>77</xdr:row>
      <xdr:rowOff>147107</xdr:rowOff>
    </xdr:to>
    <xdr:cxnSp macro="">
      <xdr:nvCxnSpPr>
        <xdr:cNvPr id="637" name="直線コネクタ 636"/>
        <xdr:cNvCxnSpPr/>
      </xdr:nvCxnSpPr>
      <xdr:spPr>
        <a:xfrm>
          <a:off x="12814300" y="13310341"/>
          <a:ext cx="889000" cy="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126259</xdr:rowOff>
    </xdr:from>
    <xdr:to>
      <xdr:col>85</xdr:col>
      <xdr:colOff>177800</xdr:colOff>
      <xdr:row>78</xdr:row>
      <xdr:rowOff>56409</xdr:rowOff>
    </xdr:to>
    <xdr:sp macro="" textlink="">
      <xdr:nvSpPr>
        <xdr:cNvPr id="647" name="楕円 646"/>
        <xdr:cNvSpPr/>
      </xdr:nvSpPr>
      <xdr:spPr>
        <a:xfrm>
          <a:off x="16268700" y="133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41186</xdr:rowOff>
    </xdr:from>
    <xdr:ext cx="469744" cy="259045"/>
    <xdr:sp macro="" textlink="">
      <xdr:nvSpPr>
        <xdr:cNvPr id="648" name="公債費該当値テキスト"/>
        <xdr:cNvSpPr txBox="1"/>
      </xdr:nvSpPr>
      <xdr:spPr>
        <a:xfrm>
          <a:off x="16370300" y="1324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119813</xdr:rowOff>
    </xdr:from>
    <xdr:to>
      <xdr:col>81</xdr:col>
      <xdr:colOff>101600</xdr:colOff>
      <xdr:row>78</xdr:row>
      <xdr:rowOff>49963</xdr:rowOff>
    </xdr:to>
    <xdr:sp macro="" textlink="">
      <xdr:nvSpPr>
        <xdr:cNvPr id="649" name="楕円 648"/>
        <xdr:cNvSpPr/>
      </xdr:nvSpPr>
      <xdr:spPr>
        <a:xfrm>
          <a:off x="15430500" y="133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41090</xdr:rowOff>
    </xdr:from>
    <xdr:ext cx="469744" cy="259045"/>
    <xdr:sp macro="" textlink="">
      <xdr:nvSpPr>
        <xdr:cNvPr id="650" name="テキスト ボックス 649"/>
        <xdr:cNvSpPr txBox="1"/>
      </xdr:nvSpPr>
      <xdr:spPr>
        <a:xfrm>
          <a:off x="15246428" y="1341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113652</xdr:rowOff>
    </xdr:from>
    <xdr:to>
      <xdr:col>76</xdr:col>
      <xdr:colOff>165100</xdr:colOff>
      <xdr:row>78</xdr:row>
      <xdr:rowOff>43802</xdr:rowOff>
    </xdr:to>
    <xdr:sp macro="" textlink="">
      <xdr:nvSpPr>
        <xdr:cNvPr id="651" name="楕円 650"/>
        <xdr:cNvSpPr/>
      </xdr:nvSpPr>
      <xdr:spPr>
        <a:xfrm>
          <a:off x="14541500" y="133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34929</xdr:rowOff>
    </xdr:from>
    <xdr:ext cx="469744" cy="259045"/>
    <xdr:sp macro="" textlink="">
      <xdr:nvSpPr>
        <xdr:cNvPr id="652" name="テキスト ボックス 651"/>
        <xdr:cNvSpPr txBox="1"/>
      </xdr:nvSpPr>
      <xdr:spPr>
        <a:xfrm>
          <a:off x="14357428" y="1340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96307</xdr:rowOff>
    </xdr:from>
    <xdr:to>
      <xdr:col>72</xdr:col>
      <xdr:colOff>38100</xdr:colOff>
      <xdr:row>78</xdr:row>
      <xdr:rowOff>26457</xdr:rowOff>
    </xdr:to>
    <xdr:sp macro="" textlink="">
      <xdr:nvSpPr>
        <xdr:cNvPr id="653" name="楕円 652"/>
        <xdr:cNvSpPr/>
      </xdr:nvSpPr>
      <xdr:spPr>
        <a:xfrm>
          <a:off x="13652500" y="132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17584</xdr:rowOff>
    </xdr:from>
    <xdr:ext cx="469744" cy="259045"/>
    <xdr:sp macro="" textlink="">
      <xdr:nvSpPr>
        <xdr:cNvPr id="654" name="テキスト ボックス 653"/>
        <xdr:cNvSpPr txBox="1"/>
      </xdr:nvSpPr>
      <xdr:spPr>
        <a:xfrm>
          <a:off x="13468428" y="133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57891</xdr:rowOff>
    </xdr:from>
    <xdr:to>
      <xdr:col>67</xdr:col>
      <xdr:colOff>101600</xdr:colOff>
      <xdr:row>77</xdr:row>
      <xdr:rowOff>159491</xdr:rowOff>
    </xdr:to>
    <xdr:sp macro="" textlink="">
      <xdr:nvSpPr>
        <xdr:cNvPr id="655" name="楕円 654"/>
        <xdr:cNvSpPr/>
      </xdr:nvSpPr>
      <xdr:spPr>
        <a:xfrm>
          <a:off x="12763500" y="1325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150618</xdr:rowOff>
    </xdr:from>
    <xdr:ext cx="534377" cy="259045"/>
    <xdr:sp macro="" textlink="">
      <xdr:nvSpPr>
        <xdr:cNvPr id="656" name="テキスト ボックス 655"/>
        <xdr:cNvSpPr txBox="1"/>
      </xdr:nvSpPr>
      <xdr:spPr>
        <a:xfrm>
          <a:off x="12547111" y="1335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161816</xdr:rowOff>
    </xdr:from>
    <xdr:to>
      <xdr:col>85</xdr:col>
      <xdr:colOff>127000</xdr:colOff>
      <xdr:row>98</xdr:row>
      <xdr:rowOff>90213</xdr:rowOff>
    </xdr:to>
    <xdr:cxnSp macro="">
      <xdr:nvCxnSpPr>
        <xdr:cNvPr id="683" name="直線コネクタ 682"/>
        <xdr:cNvCxnSpPr/>
      </xdr:nvCxnSpPr>
      <xdr:spPr>
        <a:xfrm>
          <a:off x="15481300" y="16792466"/>
          <a:ext cx="838200" cy="9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161816</xdr:rowOff>
    </xdr:from>
    <xdr:to>
      <xdr:col>81</xdr:col>
      <xdr:colOff>50800</xdr:colOff>
      <xdr:row>98</xdr:row>
      <xdr:rowOff>32307</xdr:rowOff>
    </xdr:to>
    <xdr:cxnSp macro="">
      <xdr:nvCxnSpPr>
        <xdr:cNvPr id="686" name="直線コネクタ 685"/>
        <xdr:cNvCxnSpPr/>
      </xdr:nvCxnSpPr>
      <xdr:spPr>
        <a:xfrm flipV="1">
          <a:off x="14592300" y="16792466"/>
          <a:ext cx="889000" cy="4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32307</xdr:rowOff>
    </xdr:from>
    <xdr:to>
      <xdr:col>76</xdr:col>
      <xdr:colOff>114300</xdr:colOff>
      <xdr:row>98</xdr:row>
      <xdr:rowOff>49467</xdr:rowOff>
    </xdr:to>
    <xdr:cxnSp macro="">
      <xdr:nvCxnSpPr>
        <xdr:cNvPr id="689" name="直線コネクタ 688"/>
        <xdr:cNvCxnSpPr/>
      </xdr:nvCxnSpPr>
      <xdr:spPr>
        <a:xfrm flipV="1">
          <a:off x="13703300" y="16834407"/>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49467</xdr:rowOff>
    </xdr:from>
    <xdr:to>
      <xdr:col>71</xdr:col>
      <xdr:colOff>177800</xdr:colOff>
      <xdr:row>98</xdr:row>
      <xdr:rowOff>73678</xdr:rowOff>
    </xdr:to>
    <xdr:cxnSp macro="">
      <xdr:nvCxnSpPr>
        <xdr:cNvPr id="692" name="直線コネクタ 691"/>
        <xdr:cNvCxnSpPr/>
      </xdr:nvCxnSpPr>
      <xdr:spPr>
        <a:xfrm flipV="1">
          <a:off x="12814300" y="16851567"/>
          <a:ext cx="889000" cy="2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131790</xdr:rowOff>
    </xdr:from>
    <xdr:ext cx="534377" cy="259045"/>
    <xdr:sp macro="" textlink="">
      <xdr:nvSpPr>
        <xdr:cNvPr id="696" name="テキスト ボックス 695"/>
        <xdr:cNvSpPr txBox="1"/>
      </xdr:nvSpPr>
      <xdr:spPr>
        <a:xfrm>
          <a:off x="12547111" y="169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39413</xdr:rowOff>
    </xdr:from>
    <xdr:to>
      <xdr:col>85</xdr:col>
      <xdr:colOff>177800</xdr:colOff>
      <xdr:row>98</xdr:row>
      <xdr:rowOff>141013</xdr:rowOff>
    </xdr:to>
    <xdr:sp macro="" textlink="">
      <xdr:nvSpPr>
        <xdr:cNvPr id="702" name="楕円 701"/>
        <xdr:cNvSpPr/>
      </xdr:nvSpPr>
      <xdr:spPr>
        <a:xfrm>
          <a:off x="16268700" y="1684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163909</xdr:rowOff>
    </xdr:from>
    <xdr:ext cx="534377" cy="259045"/>
    <xdr:sp macro="" textlink="">
      <xdr:nvSpPr>
        <xdr:cNvPr id="703" name="積立金該当値テキスト"/>
        <xdr:cNvSpPr txBox="1"/>
      </xdr:nvSpPr>
      <xdr:spPr>
        <a:xfrm>
          <a:off x="16370300" y="167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111016</xdr:rowOff>
    </xdr:from>
    <xdr:to>
      <xdr:col>81</xdr:col>
      <xdr:colOff>101600</xdr:colOff>
      <xdr:row>98</xdr:row>
      <xdr:rowOff>41166</xdr:rowOff>
    </xdr:to>
    <xdr:sp macro="" textlink="">
      <xdr:nvSpPr>
        <xdr:cNvPr id="704" name="楕円 703"/>
        <xdr:cNvSpPr/>
      </xdr:nvSpPr>
      <xdr:spPr>
        <a:xfrm>
          <a:off x="15430500" y="167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57693</xdr:rowOff>
    </xdr:from>
    <xdr:ext cx="534377" cy="259045"/>
    <xdr:sp macro="" textlink="">
      <xdr:nvSpPr>
        <xdr:cNvPr id="705" name="テキスト ボックス 704"/>
        <xdr:cNvSpPr txBox="1"/>
      </xdr:nvSpPr>
      <xdr:spPr>
        <a:xfrm>
          <a:off x="15214111" y="1651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152957</xdr:rowOff>
    </xdr:from>
    <xdr:to>
      <xdr:col>76</xdr:col>
      <xdr:colOff>165100</xdr:colOff>
      <xdr:row>98</xdr:row>
      <xdr:rowOff>83107</xdr:rowOff>
    </xdr:to>
    <xdr:sp macro="" textlink="">
      <xdr:nvSpPr>
        <xdr:cNvPr id="706" name="楕円 705"/>
        <xdr:cNvSpPr/>
      </xdr:nvSpPr>
      <xdr:spPr>
        <a:xfrm>
          <a:off x="14541500" y="1678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99634</xdr:rowOff>
    </xdr:from>
    <xdr:ext cx="534377" cy="259045"/>
    <xdr:sp macro="" textlink="">
      <xdr:nvSpPr>
        <xdr:cNvPr id="707" name="テキスト ボックス 706"/>
        <xdr:cNvSpPr txBox="1"/>
      </xdr:nvSpPr>
      <xdr:spPr>
        <a:xfrm>
          <a:off x="14325111" y="1655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170117</xdr:rowOff>
    </xdr:from>
    <xdr:to>
      <xdr:col>72</xdr:col>
      <xdr:colOff>38100</xdr:colOff>
      <xdr:row>98</xdr:row>
      <xdr:rowOff>100267</xdr:rowOff>
    </xdr:to>
    <xdr:sp macro="" textlink="">
      <xdr:nvSpPr>
        <xdr:cNvPr id="708" name="楕円 707"/>
        <xdr:cNvSpPr/>
      </xdr:nvSpPr>
      <xdr:spPr>
        <a:xfrm>
          <a:off x="13652500" y="168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116794</xdr:rowOff>
    </xdr:from>
    <xdr:ext cx="534377" cy="259045"/>
    <xdr:sp macro="" textlink="">
      <xdr:nvSpPr>
        <xdr:cNvPr id="709" name="テキスト ボックス 708"/>
        <xdr:cNvSpPr txBox="1"/>
      </xdr:nvSpPr>
      <xdr:spPr>
        <a:xfrm>
          <a:off x="13436111" y="165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22878</xdr:rowOff>
    </xdr:from>
    <xdr:to>
      <xdr:col>67</xdr:col>
      <xdr:colOff>101600</xdr:colOff>
      <xdr:row>98</xdr:row>
      <xdr:rowOff>124478</xdr:rowOff>
    </xdr:to>
    <xdr:sp macro="" textlink="">
      <xdr:nvSpPr>
        <xdr:cNvPr id="710" name="楕円 709"/>
        <xdr:cNvSpPr/>
      </xdr:nvSpPr>
      <xdr:spPr>
        <a:xfrm>
          <a:off x="12763500" y="1682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141005</xdr:rowOff>
    </xdr:from>
    <xdr:ext cx="534377" cy="259045"/>
    <xdr:sp macro="" textlink="">
      <xdr:nvSpPr>
        <xdr:cNvPr id="711" name="テキスト ボックス 710"/>
        <xdr:cNvSpPr txBox="1"/>
      </xdr:nvSpPr>
      <xdr:spPr>
        <a:xfrm>
          <a:off x="12547111" y="1660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137243</xdr:rowOff>
    </xdr:from>
    <xdr:to>
      <xdr:col>116</xdr:col>
      <xdr:colOff>63500</xdr:colOff>
      <xdr:row>74</xdr:row>
      <xdr:rowOff>148616</xdr:rowOff>
    </xdr:to>
    <xdr:cxnSp macro="">
      <xdr:nvCxnSpPr>
        <xdr:cNvPr id="853" name="直線コネクタ 852"/>
        <xdr:cNvCxnSpPr/>
      </xdr:nvCxnSpPr>
      <xdr:spPr>
        <a:xfrm flipV="1">
          <a:off x="21323300" y="12824543"/>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148616</xdr:rowOff>
    </xdr:from>
    <xdr:to>
      <xdr:col>111</xdr:col>
      <xdr:colOff>177800</xdr:colOff>
      <xdr:row>75</xdr:row>
      <xdr:rowOff>47593</xdr:rowOff>
    </xdr:to>
    <xdr:cxnSp macro="">
      <xdr:nvCxnSpPr>
        <xdr:cNvPr id="856" name="直線コネクタ 855"/>
        <xdr:cNvCxnSpPr/>
      </xdr:nvCxnSpPr>
      <xdr:spPr>
        <a:xfrm flipV="1">
          <a:off x="20434300" y="12835916"/>
          <a:ext cx="889000" cy="7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47593</xdr:rowOff>
    </xdr:from>
    <xdr:to>
      <xdr:col>107</xdr:col>
      <xdr:colOff>50800</xdr:colOff>
      <xdr:row>75</xdr:row>
      <xdr:rowOff>70758</xdr:rowOff>
    </xdr:to>
    <xdr:cxnSp macro="">
      <xdr:nvCxnSpPr>
        <xdr:cNvPr id="859" name="直線コネクタ 858"/>
        <xdr:cNvCxnSpPr/>
      </xdr:nvCxnSpPr>
      <xdr:spPr>
        <a:xfrm flipV="1">
          <a:off x="19545300" y="12906343"/>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23285</xdr:rowOff>
    </xdr:from>
    <xdr:to>
      <xdr:col>102</xdr:col>
      <xdr:colOff>114300</xdr:colOff>
      <xdr:row>75</xdr:row>
      <xdr:rowOff>70758</xdr:rowOff>
    </xdr:to>
    <xdr:cxnSp macro="">
      <xdr:nvCxnSpPr>
        <xdr:cNvPr id="862" name="直線コネクタ 861"/>
        <xdr:cNvCxnSpPr/>
      </xdr:nvCxnSpPr>
      <xdr:spPr>
        <a:xfrm>
          <a:off x="18656300" y="12882035"/>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66" name="テキスト ボックス 865"/>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86443</xdr:rowOff>
    </xdr:from>
    <xdr:to>
      <xdr:col>116</xdr:col>
      <xdr:colOff>114300</xdr:colOff>
      <xdr:row>75</xdr:row>
      <xdr:rowOff>16593</xdr:rowOff>
    </xdr:to>
    <xdr:sp macro="" textlink="">
      <xdr:nvSpPr>
        <xdr:cNvPr id="872" name="楕円 871"/>
        <xdr:cNvSpPr/>
      </xdr:nvSpPr>
      <xdr:spPr>
        <a:xfrm>
          <a:off x="22110700" y="127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109320</xdr:rowOff>
    </xdr:from>
    <xdr:ext cx="534377" cy="259045"/>
    <xdr:sp macro="" textlink="">
      <xdr:nvSpPr>
        <xdr:cNvPr id="873" name="繰出金該当値テキスト"/>
        <xdr:cNvSpPr txBox="1"/>
      </xdr:nvSpPr>
      <xdr:spPr>
        <a:xfrm>
          <a:off x="22212300" y="1262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97816</xdr:rowOff>
    </xdr:from>
    <xdr:to>
      <xdr:col>112</xdr:col>
      <xdr:colOff>38100</xdr:colOff>
      <xdr:row>75</xdr:row>
      <xdr:rowOff>27966</xdr:rowOff>
    </xdr:to>
    <xdr:sp macro="" textlink="">
      <xdr:nvSpPr>
        <xdr:cNvPr id="874" name="楕円 873"/>
        <xdr:cNvSpPr/>
      </xdr:nvSpPr>
      <xdr:spPr>
        <a:xfrm>
          <a:off x="21272500" y="127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44493</xdr:rowOff>
    </xdr:from>
    <xdr:ext cx="534377" cy="259045"/>
    <xdr:sp macro="" textlink="">
      <xdr:nvSpPr>
        <xdr:cNvPr id="875" name="テキスト ボックス 874"/>
        <xdr:cNvSpPr txBox="1"/>
      </xdr:nvSpPr>
      <xdr:spPr>
        <a:xfrm>
          <a:off x="21056111" y="125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168243</xdr:rowOff>
    </xdr:from>
    <xdr:to>
      <xdr:col>107</xdr:col>
      <xdr:colOff>101600</xdr:colOff>
      <xdr:row>75</xdr:row>
      <xdr:rowOff>98393</xdr:rowOff>
    </xdr:to>
    <xdr:sp macro="" textlink="">
      <xdr:nvSpPr>
        <xdr:cNvPr id="876" name="楕円 875"/>
        <xdr:cNvSpPr/>
      </xdr:nvSpPr>
      <xdr:spPr>
        <a:xfrm>
          <a:off x="20383500" y="128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89520</xdr:rowOff>
    </xdr:from>
    <xdr:ext cx="534377" cy="259045"/>
    <xdr:sp macro="" textlink="">
      <xdr:nvSpPr>
        <xdr:cNvPr id="877" name="テキスト ボックス 876"/>
        <xdr:cNvSpPr txBox="1"/>
      </xdr:nvSpPr>
      <xdr:spPr>
        <a:xfrm>
          <a:off x="20167111" y="1294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19958</xdr:rowOff>
    </xdr:from>
    <xdr:to>
      <xdr:col>102</xdr:col>
      <xdr:colOff>165100</xdr:colOff>
      <xdr:row>75</xdr:row>
      <xdr:rowOff>121558</xdr:rowOff>
    </xdr:to>
    <xdr:sp macro="" textlink="">
      <xdr:nvSpPr>
        <xdr:cNvPr id="878" name="楕円 877"/>
        <xdr:cNvSpPr/>
      </xdr:nvSpPr>
      <xdr:spPr>
        <a:xfrm>
          <a:off x="19494500" y="128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112685</xdr:rowOff>
    </xdr:from>
    <xdr:ext cx="534377" cy="259045"/>
    <xdr:sp macro="" textlink="">
      <xdr:nvSpPr>
        <xdr:cNvPr id="879" name="テキスト ボックス 878"/>
        <xdr:cNvSpPr txBox="1"/>
      </xdr:nvSpPr>
      <xdr:spPr>
        <a:xfrm>
          <a:off x="19278111" y="129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143935</xdr:rowOff>
    </xdr:from>
    <xdr:to>
      <xdr:col>98</xdr:col>
      <xdr:colOff>38100</xdr:colOff>
      <xdr:row>75</xdr:row>
      <xdr:rowOff>74085</xdr:rowOff>
    </xdr:to>
    <xdr:sp macro="" textlink="">
      <xdr:nvSpPr>
        <xdr:cNvPr id="880" name="楕円 879"/>
        <xdr:cNvSpPr/>
      </xdr:nvSpPr>
      <xdr:spPr>
        <a:xfrm>
          <a:off x="18605500" y="128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90612</xdr:rowOff>
    </xdr:from>
    <xdr:ext cx="534377" cy="259045"/>
    <xdr:sp macro="" textlink="">
      <xdr:nvSpPr>
        <xdr:cNvPr id="881" name="テキスト ボックス 880"/>
        <xdr:cNvSpPr txBox="1"/>
      </xdr:nvSpPr>
      <xdr:spPr>
        <a:xfrm>
          <a:off x="18389111" y="126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及び繰出金が類似団体平均値を上回っている。扶助費については以前から年々増加傾向にあり、社会保障制度の拡充に伴って今度も継続的な増加は避けられない見込である。財政を圧迫しないよう、適正な資格審査を実施し健全な運営を行う。繰出金については、事業の進捗状況の検討や経費の削減を徹底し、増加を抑制するよう努める。</a:t>
          </a:r>
        </a:p>
        <a:p>
          <a:r>
            <a:rPr kumimoji="1" lang="ja-JP" altLang="en-US" sz="1300">
              <a:latin typeface="ＭＳ Ｐゴシック" panose="020B0600070205080204" pitchFamily="50" charset="-128"/>
              <a:ea typeface="ＭＳ Ｐゴシック" panose="020B0600070205080204" pitchFamily="50" charset="-128"/>
            </a:rPr>
            <a:t>なお、更新整備に係る普通建設事業費は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年度にかけて実施された庁舎の更新により一時的に上昇したが、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年度においては工事の完了に伴って例年ベースに戻っている。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15,167
15,017
14.24
5,791,325
5,648,440
135,273
3,576,008
967,350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99532</xdr:rowOff>
    </xdr:from>
    <xdr:to>
      <xdr:col>24</xdr:col>
      <xdr:colOff>63500</xdr:colOff>
      <xdr:row>35</xdr:row>
      <xdr:rowOff>168112</xdr:rowOff>
    </xdr:to>
    <xdr:cxnSp macro="">
      <xdr:nvCxnSpPr>
        <xdr:cNvPr id="63" name="直線コネクタ 62"/>
        <xdr:cNvCxnSpPr/>
      </xdr:nvCxnSpPr>
      <xdr:spPr>
        <a:xfrm>
          <a:off x="3797300" y="610028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67854</xdr:rowOff>
    </xdr:from>
    <xdr:to>
      <xdr:col>19</xdr:col>
      <xdr:colOff>177800</xdr:colOff>
      <xdr:row>35</xdr:row>
      <xdr:rowOff>99532</xdr:rowOff>
    </xdr:to>
    <xdr:cxnSp macro="">
      <xdr:nvCxnSpPr>
        <xdr:cNvPr id="66" name="直線コネクタ 65"/>
        <xdr:cNvCxnSpPr/>
      </xdr:nvCxnSpPr>
      <xdr:spPr>
        <a:xfrm>
          <a:off x="2908300" y="6068604"/>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137740</xdr:rowOff>
    </xdr:from>
    <xdr:to>
      <xdr:col>15</xdr:col>
      <xdr:colOff>50800</xdr:colOff>
      <xdr:row>35</xdr:row>
      <xdr:rowOff>67854</xdr:rowOff>
    </xdr:to>
    <xdr:cxnSp macro="">
      <xdr:nvCxnSpPr>
        <xdr:cNvPr id="69" name="直線コネクタ 68"/>
        <xdr:cNvCxnSpPr/>
      </xdr:nvCxnSpPr>
      <xdr:spPr>
        <a:xfrm>
          <a:off x="2019300" y="5967040"/>
          <a:ext cx="8890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137740</xdr:rowOff>
    </xdr:from>
    <xdr:to>
      <xdr:col>10</xdr:col>
      <xdr:colOff>114300</xdr:colOff>
      <xdr:row>35</xdr:row>
      <xdr:rowOff>27686</xdr:rowOff>
    </xdr:to>
    <xdr:cxnSp macro="">
      <xdr:nvCxnSpPr>
        <xdr:cNvPr id="72" name="直線コネクタ 71"/>
        <xdr:cNvCxnSpPr/>
      </xdr:nvCxnSpPr>
      <xdr:spPr>
        <a:xfrm flipV="1">
          <a:off x="1130300" y="5967040"/>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117312</xdr:rowOff>
    </xdr:from>
    <xdr:to>
      <xdr:col>24</xdr:col>
      <xdr:colOff>114300</xdr:colOff>
      <xdr:row>36</xdr:row>
      <xdr:rowOff>47462</xdr:rowOff>
    </xdr:to>
    <xdr:sp macro="" textlink="">
      <xdr:nvSpPr>
        <xdr:cNvPr id="82" name="楕円 81"/>
        <xdr:cNvSpPr/>
      </xdr:nvSpPr>
      <xdr:spPr>
        <a:xfrm>
          <a:off x="4584700" y="61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95739</xdr:rowOff>
    </xdr:from>
    <xdr:ext cx="469744" cy="259045"/>
    <xdr:sp macro="" textlink="">
      <xdr:nvSpPr>
        <xdr:cNvPr id="83" name="議会費該当値テキスト"/>
        <xdr:cNvSpPr txBox="1"/>
      </xdr:nvSpPr>
      <xdr:spPr>
        <a:xfrm>
          <a:off x="4686300" y="609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48732</xdr:rowOff>
    </xdr:from>
    <xdr:to>
      <xdr:col>20</xdr:col>
      <xdr:colOff>38100</xdr:colOff>
      <xdr:row>35</xdr:row>
      <xdr:rowOff>150332</xdr:rowOff>
    </xdr:to>
    <xdr:sp macro="" textlink="">
      <xdr:nvSpPr>
        <xdr:cNvPr id="84" name="楕円 83"/>
        <xdr:cNvSpPr/>
      </xdr:nvSpPr>
      <xdr:spPr>
        <a:xfrm>
          <a:off x="3746500" y="604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141459</xdr:rowOff>
    </xdr:from>
    <xdr:ext cx="469744" cy="259045"/>
    <xdr:sp macro="" textlink="">
      <xdr:nvSpPr>
        <xdr:cNvPr id="85" name="テキスト ボックス 84"/>
        <xdr:cNvSpPr txBox="1"/>
      </xdr:nvSpPr>
      <xdr:spPr>
        <a:xfrm>
          <a:off x="3562428" y="614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17054</xdr:rowOff>
    </xdr:from>
    <xdr:to>
      <xdr:col>15</xdr:col>
      <xdr:colOff>101600</xdr:colOff>
      <xdr:row>35</xdr:row>
      <xdr:rowOff>118654</xdr:rowOff>
    </xdr:to>
    <xdr:sp macro="" textlink="">
      <xdr:nvSpPr>
        <xdr:cNvPr id="86" name="楕円 85"/>
        <xdr:cNvSpPr/>
      </xdr:nvSpPr>
      <xdr:spPr>
        <a:xfrm>
          <a:off x="28575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109781</xdr:rowOff>
    </xdr:from>
    <xdr:ext cx="469744" cy="259045"/>
    <xdr:sp macro="" textlink="">
      <xdr:nvSpPr>
        <xdr:cNvPr id="87" name="テキスト ボックス 86"/>
        <xdr:cNvSpPr txBox="1"/>
      </xdr:nvSpPr>
      <xdr:spPr>
        <a:xfrm>
          <a:off x="2673428" y="611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86940</xdr:rowOff>
    </xdr:from>
    <xdr:to>
      <xdr:col>10</xdr:col>
      <xdr:colOff>165100</xdr:colOff>
      <xdr:row>35</xdr:row>
      <xdr:rowOff>17090</xdr:rowOff>
    </xdr:to>
    <xdr:sp macro="" textlink="">
      <xdr:nvSpPr>
        <xdr:cNvPr id="88" name="楕円 87"/>
        <xdr:cNvSpPr/>
      </xdr:nvSpPr>
      <xdr:spPr>
        <a:xfrm>
          <a:off x="1968500" y="59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8217</xdr:rowOff>
    </xdr:from>
    <xdr:ext cx="469744" cy="259045"/>
    <xdr:sp macro="" textlink="">
      <xdr:nvSpPr>
        <xdr:cNvPr id="89" name="テキスト ボックス 88"/>
        <xdr:cNvSpPr txBox="1"/>
      </xdr:nvSpPr>
      <xdr:spPr>
        <a:xfrm>
          <a:off x="1784428" y="600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90" name="楕円 89"/>
        <xdr:cNvSpPr/>
      </xdr:nvSpPr>
      <xdr:spPr>
        <a:xfrm>
          <a:off x="1079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91" name="テキスト ボックス 90"/>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136487</xdr:rowOff>
    </xdr:from>
    <xdr:to>
      <xdr:col>24</xdr:col>
      <xdr:colOff>63500</xdr:colOff>
      <xdr:row>58</xdr:row>
      <xdr:rowOff>171384</xdr:rowOff>
    </xdr:to>
    <xdr:cxnSp macro="">
      <xdr:nvCxnSpPr>
        <xdr:cNvPr id="120" name="直線コネクタ 119"/>
        <xdr:cNvCxnSpPr/>
      </xdr:nvCxnSpPr>
      <xdr:spPr>
        <a:xfrm flipV="1">
          <a:off x="3797300" y="10080587"/>
          <a:ext cx="838200" cy="3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46288</xdr:rowOff>
    </xdr:from>
    <xdr:to>
      <xdr:col>19</xdr:col>
      <xdr:colOff>177800</xdr:colOff>
      <xdr:row>58</xdr:row>
      <xdr:rowOff>171384</xdr:rowOff>
    </xdr:to>
    <xdr:cxnSp macro="">
      <xdr:nvCxnSpPr>
        <xdr:cNvPr id="123" name="直線コネクタ 122"/>
        <xdr:cNvCxnSpPr/>
      </xdr:nvCxnSpPr>
      <xdr:spPr>
        <a:xfrm>
          <a:off x="2908300" y="9990388"/>
          <a:ext cx="889000" cy="1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46288</xdr:rowOff>
    </xdr:from>
    <xdr:to>
      <xdr:col>15</xdr:col>
      <xdr:colOff>50800</xdr:colOff>
      <xdr:row>58</xdr:row>
      <xdr:rowOff>110403</xdr:rowOff>
    </xdr:to>
    <xdr:cxnSp macro="">
      <xdr:nvCxnSpPr>
        <xdr:cNvPr id="126" name="直線コネクタ 125"/>
        <xdr:cNvCxnSpPr/>
      </xdr:nvCxnSpPr>
      <xdr:spPr>
        <a:xfrm flipV="1">
          <a:off x="2019300" y="9990388"/>
          <a:ext cx="889000" cy="6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110403</xdr:rowOff>
    </xdr:from>
    <xdr:to>
      <xdr:col>10</xdr:col>
      <xdr:colOff>114300</xdr:colOff>
      <xdr:row>58</xdr:row>
      <xdr:rowOff>139982</xdr:rowOff>
    </xdr:to>
    <xdr:cxnSp macro="">
      <xdr:nvCxnSpPr>
        <xdr:cNvPr id="129" name="直線コネクタ 128"/>
        <xdr:cNvCxnSpPr/>
      </xdr:nvCxnSpPr>
      <xdr:spPr>
        <a:xfrm flipV="1">
          <a:off x="1130300" y="10054503"/>
          <a:ext cx="889000" cy="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85687</xdr:rowOff>
    </xdr:from>
    <xdr:to>
      <xdr:col>24</xdr:col>
      <xdr:colOff>114300</xdr:colOff>
      <xdr:row>59</xdr:row>
      <xdr:rowOff>15837</xdr:rowOff>
    </xdr:to>
    <xdr:sp macro="" textlink="">
      <xdr:nvSpPr>
        <xdr:cNvPr id="139" name="楕円 138"/>
        <xdr:cNvSpPr/>
      </xdr:nvSpPr>
      <xdr:spPr>
        <a:xfrm>
          <a:off x="4584700" y="100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120584</xdr:rowOff>
    </xdr:from>
    <xdr:to>
      <xdr:col>20</xdr:col>
      <xdr:colOff>38100</xdr:colOff>
      <xdr:row>59</xdr:row>
      <xdr:rowOff>50734</xdr:rowOff>
    </xdr:to>
    <xdr:sp macro="" textlink="">
      <xdr:nvSpPr>
        <xdr:cNvPr id="141" name="楕円 140"/>
        <xdr:cNvSpPr/>
      </xdr:nvSpPr>
      <xdr:spPr>
        <a:xfrm>
          <a:off x="3746500" y="100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41861</xdr:rowOff>
    </xdr:from>
    <xdr:ext cx="534377" cy="259045"/>
    <xdr:sp macro="" textlink="">
      <xdr:nvSpPr>
        <xdr:cNvPr id="142" name="テキスト ボックス 141"/>
        <xdr:cNvSpPr txBox="1"/>
      </xdr:nvSpPr>
      <xdr:spPr>
        <a:xfrm>
          <a:off x="3530111" y="101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166938</xdr:rowOff>
    </xdr:from>
    <xdr:to>
      <xdr:col>15</xdr:col>
      <xdr:colOff>101600</xdr:colOff>
      <xdr:row>58</xdr:row>
      <xdr:rowOff>97088</xdr:rowOff>
    </xdr:to>
    <xdr:sp macro="" textlink="">
      <xdr:nvSpPr>
        <xdr:cNvPr id="143" name="楕円 142"/>
        <xdr:cNvSpPr/>
      </xdr:nvSpPr>
      <xdr:spPr>
        <a:xfrm>
          <a:off x="2857500" y="993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113615</xdr:rowOff>
    </xdr:from>
    <xdr:ext cx="599010" cy="259045"/>
    <xdr:sp macro="" textlink="">
      <xdr:nvSpPr>
        <xdr:cNvPr id="144" name="テキスト ボックス 143"/>
        <xdr:cNvSpPr txBox="1"/>
      </xdr:nvSpPr>
      <xdr:spPr>
        <a:xfrm>
          <a:off x="2608795" y="971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59603</xdr:rowOff>
    </xdr:from>
    <xdr:to>
      <xdr:col>10</xdr:col>
      <xdr:colOff>165100</xdr:colOff>
      <xdr:row>58</xdr:row>
      <xdr:rowOff>161203</xdr:rowOff>
    </xdr:to>
    <xdr:sp macro="" textlink="">
      <xdr:nvSpPr>
        <xdr:cNvPr id="145" name="楕円 144"/>
        <xdr:cNvSpPr/>
      </xdr:nvSpPr>
      <xdr:spPr>
        <a:xfrm>
          <a:off x="1968500" y="100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6280</xdr:rowOff>
    </xdr:from>
    <xdr:ext cx="534377" cy="259045"/>
    <xdr:sp macro="" textlink="">
      <xdr:nvSpPr>
        <xdr:cNvPr id="146" name="テキスト ボックス 145"/>
        <xdr:cNvSpPr txBox="1"/>
      </xdr:nvSpPr>
      <xdr:spPr>
        <a:xfrm>
          <a:off x="1752111" y="97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89182</xdr:rowOff>
    </xdr:from>
    <xdr:to>
      <xdr:col>6</xdr:col>
      <xdr:colOff>38100</xdr:colOff>
      <xdr:row>59</xdr:row>
      <xdr:rowOff>19332</xdr:rowOff>
    </xdr:to>
    <xdr:sp macro="" textlink="">
      <xdr:nvSpPr>
        <xdr:cNvPr id="147" name="楕円 146"/>
        <xdr:cNvSpPr/>
      </xdr:nvSpPr>
      <xdr:spPr>
        <a:xfrm>
          <a:off x="1079500" y="1003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10459</xdr:rowOff>
    </xdr:from>
    <xdr:ext cx="534377" cy="259045"/>
    <xdr:sp macro="" textlink="">
      <xdr:nvSpPr>
        <xdr:cNvPr id="148" name="テキスト ボックス 147"/>
        <xdr:cNvSpPr txBox="1"/>
      </xdr:nvSpPr>
      <xdr:spPr>
        <a:xfrm>
          <a:off x="863111" y="1012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3508</xdr:rowOff>
    </xdr:from>
    <xdr:to>
      <xdr:col>24</xdr:col>
      <xdr:colOff>63500</xdr:colOff>
      <xdr:row>77</xdr:row>
      <xdr:rowOff>73667</xdr:rowOff>
    </xdr:to>
    <xdr:cxnSp macro="">
      <xdr:nvCxnSpPr>
        <xdr:cNvPr id="180" name="直線コネクタ 179"/>
        <xdr:cNvCxnSpPr/>
      </xdr:nvCxnSpPr>
      <xdr:spPr>
        <a:xfrm flipV="1">
          <a:off x="3797300" y="13205158"/>
          <a:ext cx="838200" cy="7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166174</xdr:rowOff>
    </xdr:from>
    <xdr:to>
      <xdr:col>19</xdr:col>
      <xdr:colOff>177800</xdr:colOff>
      <xdr:row>77</xdr:row>
      <xdr:rowOff>73667</xdr:rowOff>
    </xdr:to>
    <xdr:cxnSp macro="">
      <xdr:nvCxnSpPr>
        <xdr:cNvPr id="183" name="直線コネクタ 182"/>
        <xdr:cNvCxnSpPr/>
      </xdr:nvCxnSpPr>
      <xdr:spPr>
        <a:xfrm>
          <a:off x="2908300" y="13196374"/>
          <a:ext cx="8890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166174</xdr:rowOff>
    </xdr:from>
    <xdr:to>
      <xdr:col>15</xdr:col>
      <xdr:colOff>50800</xdr:colOff>
      <xdr:row>78</xdr:row>
      <xdr:rowOff>37973</xdr:rowOff>
    </xdr:to>
    <xdr:cxnSp macro="">
      <xdr:nvCxnSpPr>
        <xdr:cNvPr id="186" name="直線コネクタ 185"/>
        <xdr:cNvCxnSpPr/>
      </xdr:nvCxnSpPr>
      <xdr:spPr>
        <a:xfrm flipV="1">
          <a:off x="2019300" y="13196374"/>
          <a:ext cx="889000" cy="2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37973</xdr:rowOff>
    </xdr:from>
    <xdr:to>
      <xdr:col>10</xdr:col>
      <xdr:colOff>114300</xdr:colOff>
      <xdr:row>78</xdr:row>
      <xdr:rowOff>45092</xdr:rowOff>
    </xdr:to>
    <xdr:cxnSp macro="">
      <xdr:nvCxnSpPr>
        <xdr:cNvPr id="189" name="直線コネクタ 188"/>
        <xdr:cNvCxnSpPr/>
      </xdr:nvCxnSpPr>
      <xdr:spPr>
        <a:xfrm flipV="1">
          <a:off x="1130300" y="13411073"/>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124158</xdr:rowOff>
    </xdr:from>
    <xdr:to>
      <xdr:col>24</xdr:col>
      <xdr:colOff>114300</xdr:colOff>
      <xdr:row>77</xdr:row>
      <xdr:rowOff>54308</xdr:rowOff>
    </xdr:to>
    <xdr:sp macro="" textlink="">
      <xdr:nvSpPr>
        <xdr:cNvPr id="199" name="楕円 198"/>
        <xdr:cNvSpPr/>
      </xdr:nvSpPr>
      <xdr:spPr>
        <a:xfrm>
          <a:off x="4584700" y="1315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102585</xdr:rowOff>
    </xdr:from>
    <xdr:ext cx="599010" cy="259045"/>
    <xdr:sp macro="" textlink="">
      <xdr:nvSpPr>
        <xdr:cNvPr id="200" name="民生費該当値テキスト"/>
        <xdr:cNvSpPr txBox="1"/>
      </xdr:nvSpPr>
      <xdr:spPr>
        <a:xfrm>
          <a:off x="4686300" y="1313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22867</xdr:rowOff>
    </xdr:from>
    <xdr:to>
      <xdr:col>20</xdr:col>
      <xdr:colOff>38100</xdr:colOff>
      <xdr:row>77</xdr:row>
      <xdr:rowOff>124467</xdr:rowOff>
    </xdr:to>
    <xdr:sp macro="" textlink="">
      <xdr:nvSpPr>
        <xdr:cNvPr id="201" name="楕円 200"/>
        <xdr:cNvSpPr/>
      </xdr:nvSpPr>
      <xdr:spPr>
        <a:xfrm>
          <a:off x="3746500" y="13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115594</xdr:rowOff>
    </xdr:from>
    <xdr:ext cx="599010" cy="259045"/>
    <xdr:sp macro="" textlink="">
      <xdr:nvSpPr>
        <xdr:cNvPr id="202" name="テキスト ボックス 201"/>
        <xdr:cNvSpPr txBox="1"/>
      </xdr:nvSpPr>
      <xdr:spPr>
        <a:xfrm>
          <a:off x="3497795" y="1331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115374</xdr:rowOff>
    </xdr:from>
    <xdr:to>
      <xdr:col>15</xdr:col>
      <xdr:colOff>101600</xdr:colOff>
      <xdr:row>77</xdr:row>
      <xdr:rowOff>45524</xdr:rowOff>
    </xdr:to>
    <xdr:sp macro="" textlink="">
      <xdr:nvSpPr>
        <xdr:cNvPr id="203" name="楕円 202"/>
        <xdr:cNvSpPr/>
      </xdr:nvSpPr>
      <xdr:spPr>
        <a:xfrm>
          <a:off x="2857500" y="131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36651</xdr:rowOff>
    </xdr:from>
    <xdr:ext cx="599010" cy="259045"/>
    <xdr:sp macro="" textlink="">
      <xdr:nvSpPr>
        <xdr:cNvPr id="204" name="テキスト ボックス 203"/>
        <xdr:cNvSpPr txBox="1"/>
      </xdr:nvSpPr>
      <xdr:spPr>
        <a:xfrm>
          <a:off x="2608795" y="1323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158623</xdr:rowOff>
    </xdr:from>
    <xdr:to>
      <xdr:col>10</xdr:col>
      <xdr:colOff>165100</xdr:colOff>
      <xdr:row>78</xdr:row>
      <xdr:rowOff>88773</xdr:rowOff>
    </xdr:to>
    <xdr:sp macro="" textlink="">
      <xdr:nvSpPr>
        <xdr:cNvPr id="205" name="楕円 204"/>
        <xdr:cNvSpPr/>
      </xdr:nvSpPr>
      <xdr:spPr>
        <a:xfrm>
          <a:off x="1968500" y="13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79900</xdr:rowOff>
    </xdr:from>
    <xdr:ext cx="599010" cy="259045"/>
    <xdr:sp macro="" textlink="">
      <xdr:nvSpPr>
        <xdr:cNvPr id="206" name="テキスト ボックス 205"/>
        <xdr:cNvSpPr txBox="1"/>
      </xdr:nvSpPr>
      <xdr:spPr>
        <a:xfrm>
          <a:off x="1719795" y="1345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165742</xdr:rowOff>
    </xdr:from>
    <xdr:to>
      <xdr:col>6</xdr:col>
      <xdr:colOff>38100</xdr:colOff>
      <xdr:row>78</xdr:row>
      <xdr:rowOff>95892</xdr:rowOff>
    </xdr:to>
    <xdr:sp macro="" textlink="">
      <xdr:nvSpPr>
        <xdr:cNvPr id="207" name="楕円 206"/>
        <xdr:cNvSpPr/>
      </xdr:nvSpPr>
      <xdr:spPr>
        <a:xfrm>
          <a:off x="1079500" y="133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87019</xdr:rowOff>
    </xdr:from>
    <xdr:ext cx="599010" cy="259045"/>
    <xdr:sp macro="" textlink="">
      <xdr:nvSpPr>
        <xdr:cNvPr id="208" name="テキスト ボックス 207"/>
        <xdr:cNvSpPr txBox="1"/>
      </xdr:nvSpPr>
      <xdr:spPr>
        <a:xfrm>
          <a:off x="830795" y="1346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87024</xdr:rowOff>
    </xdr:from>
    <xdr:to>
      <xdr:col>24</xdr:col>
      <xdr:colOff>63500</xdr:colOff>
      <xdr:row>97</xdr:row>
      <xdr:rowOff>124515</xdr:rowOff>
    </xdr:to>
    <xdr:cxnSp macro="">
      <xdr:nvCxnSpPr>
        <xdr:cNvPr id="240" name="直線コネクタ 239"/>
        <xdr:cNvCxnSpPr/>
      </xdr:nvCxnSpPr>
      <xdr:spPr>
        <a:xfrm flipV="1">
          <a:off x="3797300" y="16717674"/>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78223</xdr:rowOff>
    </xdr:from>
    <xdr:to>
      <xdr:col>19</xdr:col>
      <xdr:colOff>177800</xdr:colOff>
      <xdr:row>97</xdr:row>
      <xdr:rowOff>124515</xdr:rowOff>
    </xdr:to>
    <xdr:cxnSp macro="">
      <xdr:nvCxnSpPr>
        <xdr:cNvPr id="243" name="直線コネクタ 242"/>
        <xdr:cNvCxnSpPr/>
      </xdr:nvCxnSpPr>
      <xdr:spPr>
        <a:xfrm>
          <a:off x="2908300" y="16708873"/>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78223</xdr:rowOff>
    </xdr:from>
    <xdr:to>
      <xdr:col>15</xdr:col>
      <xdr:colOff>50800</xdr:colOff>
      <xdr:row>97</xdr:row>
      <xdr:rowOff>154657</xdr:rowOff>
    </xdr:to>
    <xdr:cxnSp macro="">
      <xdr:nvCxnSpPr>
        <xdr:cNvPr id="246" name="直線コネクタ 245"/>
        <xdr:cNvCxnSpPr/>
      </xdr:nvCxnSpPr>
      <xdr:spPr>
        <a:xfrm flipV="1">
          <a:off x="2019300" y="16708873"/>
          <a:ext cx="889000" cy="7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154657</xdr:rowOff>
    </xdr:from>
    <xdr:to>
      <xdr:col>10</xdr:col>
      <xdr:colOff>114300</xdr:colOff>
      <xdr:row>97</xdr:row>
      <xdr:rowOff>160502</xdr:rowOff>
    </xdr:to>
    <xdr:cxnSp macro="">
      <xdr:nvCxnSpPr>
        <xdr:cNvPr id="249" name="直線コネクタ 248"/>
        <xdr:cNvCxnSpPr/>
      </xdr:nvCxnSpPr>
      <xdr:spPr>
        <a:xfrm flipV="1">
          <a:off x="1130300" y="16785307"/>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36224</xdr:rowOff>
    </xdr:from>
    <xdr:to>
      <xdr:col>24</xdr:col>
      <xdr:colOff>114300</xdr:colOff>
      <xdr:row>97</xdr:row>
      <xdr:rowOff>137824</xdr:rowOff>
    </xdr:to>
    <xdr:sp macro="" textlink="">
      <xdr:nvSpPr>
        <xdr:cNvPr id="259" name="楕円 258"/>
        <xdr:cNvSpPr/>
      </xdr:nvSpPr>
      <xdr:spPr>
        <a:xfrm>
          <a:off x="4584700" y="166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14651</xdr:rowOff>
    </xdr:from>
    <xdr:ext cx="534377" cy="259045"/>
    <xdr:sp macro="" textlink="">
      <xdr:nvSpPr>
        <xdr:cNvPr id="260" name="衛生費該当値テキスト"/>
        <xdr:cNvSpPr txBox="1"/>
      </xdr:nvSpPr>
      <xdr:spPr>
        <a:xfrm>
          <a:off x="4686300" y="166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73715</xdr:rowOff>
    </xdr:from>
    <xdr:to>
      <xdr:col>20</xdr:col>
      <xdr:colOff>38100</xdr:colOff>
      <xdr:row>98</xdr:row>
      <xdr:rowOff>3865</xdr:rowOff>
    </xdr:to>
    <xdr:sp macro="" textlink="">
      <xdr:nvSpPr>
        <xdr:cNvPr id="261" name="楕円 260"/>
        <xdr:cNvSpPr/>
      </xdr:nvSpPr>
      <xdr:spPr>
        <a:xfrm>
          <a:off x="3746500" y="167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166442</xdr:rowOff>
    </xdr:from>
    <xdr:ext cx="534377" cy="259045"/>
    <xdr:sp macro="" textlink="">
      <xdr:nvSpPr>
        <xdr:cNvPr id="262" name="テキスト ボックス 261"/>
        <xdr:cNvSpPr txBox="1"/>
      </xdr:nvSpPr>
      <xdr:spPr>
        <a:xfrm>
          <a:off x="3530111" y="1679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27423</xdr:rowOff>
    </xdr:from>
    <xdr:to>
      <xdr:col>15</xdr:col>
      <xdr:colOff>101600</xdr:colOff>
      <xdr:row>97</xdr:row>
      <xdr:rowOff>129023</xdr:rowOff>
    </xdr:to>
    <xdr:sp macro="" textlink="">
      <xdr:nvSpPr>
        <xdr:cNvPr id="263" name="楕円 262"/>
        <xdr:cNvSpPr/>
      </xdr:nvSpPr>
      <xdr:spPr>
        <a:xfrm>
          <a:off x="2857500" y="1665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120150</xdr:rowOff>
    </xdr:from>
    <xdr:ext cx="534377" cy="259045"/>
    <xdr:sp macro="" textlink="">
      <xdr:nvSpPr>
        <xdr:cNvPr id="264" name="テキスト ボックス 263"/>
        <xdr:cNvSpPr txBox="1"/>
      </xdr:nvSpPr>
      <xdr:spPr>
        <a:xfrm>
          <a:off x="2641111" y="167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103857</xdr:rowOff>
    </xdr:from>
    <xdr:to>
      <xdr:col>10</xdr:col>
      <xdr:colOff>165100</xdr:colOff>
      <xdr:row>98</xdr:row>
      <xdr:rowOff>34007</xdr:rowOff>
    </xdr:to>
    <xdr:sp macro="" textlink="">
      <xdr:nvSpPr>
        <xdr:cNvPr id="265" name="楕円 264"/>
        <xdr:cNvSpPr/>
      </xdr:nvSpPr>
      <xdr:spPr>
        <a:xfrm>
          <a:off x="1968500" y="1673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25134</xdr:rowOff>
    </xdr:from>
    <xdr:ext cx="534377" cy="259045"/>
    <xdr:sp macro="" textlink="">
      <xdr:nvSpPr>
        <xdr:cNvPr id="266" name="テキスト ボックス 265"/>
        <xdr:cNvSpPr txBox="1"/>
      </xdr:nvSpPr>
      <xdr:spPr>
        <a:xfrm>
          <a:off x="1752111" y="1682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109702</xdr:rowOff>
    </xdr:from>
    <xdr:to>
      <xdr:col>6</xdr:col>
      <xdr:colOff>38100</xdr:colOff>
      <xdr:row>98</xdr:row>
      <xdr:rowOff>39852</xdr:rowOff>
    </xdr:to>
    <xdr:sp macro="" textlink="">
      <xdr:nvSpPr>
        <xdr:cNvPr id="267" name="楕円 266"/>
        <xdr:cNvSpPr/>
      </xdr:nvSpPr>
      <xdr:spPr>
        <a:xfrm>
          <a:off x="1079500" y="167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30979</xdr:rowOff>
    </xdr:from>
    <xdr:ext cx="534377" cy="259045"/>
    <xdr:sp macro="" textlink="">
      <xdr:nvSpPr>
        <xdr:cNvPr id="268" name="テキスト ボックス 267"/>
        <xdr:cNvSpPr txBox="1"/>
      </xdr:nvSpPr>
      <xdr:spPr>
        <a:xfrm>
          <a:off x="863111" y="168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8" name="直線コネクタ 307"/>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6" name="楕円 325"/>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7" name="テキスト ボックス 326"/>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59442</xdr:rowOff>
    </xdr:from>
    <xdr:to>
      <xdr:col>55</xdr:col>
      <xdr:colOff>0</xdr:colOff>
      <xdr:row>57</xdr:row>
      <xdr:rowOff>45631</xdr:rowOff>
    </xdr:to>
    <xdr:cxnSp macro="">
      <xdr:nvCxnSpPr>
        <xdr:cNvPr id="356" name="直線コネクタ 355"/>
        <xdr:cNvCxnSpPr/>
      </xdr:nvCxnSpPr>
      <xdr:spPr>
        <a:xfrm>
          <a:off x="9639300" y="9660642"/>
          <a:ext cx="838200" cy="15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59442</xdr:rowOff>
    </xdr:from>
    <xdr:to>
      <xdr:col>50</xdr:col>
      <xdr:colOff>114300</xdr:colOff>
      <xdr:row>57</xdr:row>
      <xdr:rowOff>41269</xdr:rowOff>
    </xdr:to>
    <xdr:cxnSp macro="">
      <xdr:nvCxnSpPr>
        <xdr:cNvPr id="359" name="直線コネクタ 358"/>
        <xdr:cNvCxnSpPr/>
      </xdr:nvCxnSpPr>
      <xdr:spPr>
        <a:xfrm flipV="1">
          <a:off x="8750300" y="9660642"/>
          <a:ext cx="889000" cy="1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61" name="テキスト ボックス 360"/>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46393</xdr:rowOff>
    </xdr:from>
    <xdr:to>
      <xdr:col>45</xdr:col>
      <xdr:colOff>177800</xdr:colOff>
      <xdr:row>57</xdr:row>
      <xdr:rowOff>41269</xdr:rowOff>
    </xdr:to>
    <xdr:cxnSp macro="">
      <xdr:nvCxnSpPr>
        <xdr:cNvPr id="362" name="直線コネクタ 361"/>
        <xdr:cNvCxnSpPr/>
      </xdr:nvCxnSpPr>
      <xdr:spPr>
        <a:xfrm>
          <a:off x="7861300" y="9647593"/>
          <a:ext cx="889000" cy="16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46393</xdr:rowOff>
    </xdr:from>
    <xdr:to>
      <xdr:col>41</xdr:col>
      <xdr:colOff>50800</xdr:colOff>
      <xdr:row>57</xdr:row>
      <xdr:rowOff>3893</xdr:rowOff>
    </xdr:to>
    <xdr:cxnSp macro="">
      <xdr:nvCxnSpPr>
        <xdr:cNvPr id="365" name="直線コネクタ 364"/>
        <xdr:cNvCxnSpPr/>
      </xdr:nvCxnSpPr>
      <xdr:spPr>
        <a:xfrm flipV="1">
          <a:off x="6972300" y="9647593"/>
          <a:ext cx="889000" cy="12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7" name="テキスト ボックス 366"/>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166281</xdr:rowOff>
    </xdr:from>
    <xdr:to>
      <xdr:col>55</xdr:col>
      <xdr:colOff>50800</xdr:colOff>
      <xdr:row>57</xdr:row>
      <xdr:rowOff>96431</xdr:rowOff>
    </xdr:to>
    <xdr:sp macro="" textlink="">
      <xdr:nvSpPr>
        <xdr:cNvPr id="375" name="楕円 374"/>
        <xdr:cNvSpPr/>
      </xdr:nvSpPr>
      <xdr:spPr>
        <a:xfrm>
          <a:off x="10426700" y="97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144708</xdr:rowOff>
    </xdr:from>
    <xdr:ext cx="534377" cy="259045"/>
    <xdr:sp macro="" textlink="">
      <xdr:nvSpPr>
        <xdr:cNvPr id="376" name="農林水産業費該当値テキスト"/>
        <xdr:cNvSpPr txBox="1"/>
      </xdr:nvSpPr>
      <xdr:spPr>
        <a:xfrm>
          <a:off x="10528300" y="97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8642</xdr:rowOff>
    </xdr:from>
    <xdr:to>
      <xdr:col>50</xdr:col>
      <xdr:colOff>165100</xdr:colOff>
      <xdr:row>56</xdr:row>
      <xdr:rowOff>110242</xdr:rowOff>
    </xdr:to>
    <xdr:sp macro="" textlink="">
      <xdr:nvSpPr>
        <xdr:cNvPr id="377" name="楕円 376"/>
        <xdr:cNvSpPr/>
      </xdr:nvSpPr>
      <xdr:spPr>
        <a:xfrm>
          <a:off x="9588500" y="96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126769</xdr:rowOff>
    </xdr:from>
    <xdr:ext cx="534377" cy="259045"/>
    <xdr:sp macro="" textlink="">
      <xdr:nvSpPr>
        <xdr:cNvPr id="378" name="テキスト ボックス 377"/>
        <xdr:cNvSpPr txBox="1"/>
      </xdr:nvSpPr>
      <xdr:spPr>
        <a:xfrm>
          <a:off x="9372111" y="938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161919</xdr:rowOff>
    </xdr:from>
    <xdr:to>
      <xdr:col>46</xdr:col>
      <xdr:colOff>38100</xdr:colOff>
      <xdr:row>57</xdr:row>
      <xdr:rowOff>92069</xdr:rowOff>
    </xdr:to>
    <xdr:sp macro="" textlink="">
      <xdr:nvSpPr>
        <xdr:cNvPr id="379" name="楕円 378"/>
        <xdr:cNvSpPr/>
      </xdr:nvSpPr>
      <xdr:spPr>
        <a:xfrm>
          <a:off x="8699500" y="976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83196</xdr:rowOff>
    </xdr:from>
    <xdr:ext cx="534377" cy="259045"/>
    <xdr:sp macro="" textlink="">
      <xdr:nvSpPr>
        <xdr:cNvPr id="380" name="テキスト ボックス 379"/>
        <xdr:cNvSpPr txBox="1"/>
      </xdr:nvSpPr>
      <xdr:spPr>
        <a:xfrm>
          <a:off x="8483111" y="98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167043</xdr:rowOff>
    </xdr:from>
    <xdr:to>
      <xdr:col>41</xdr:col>
      <xdr:colOff>101600</xdr:colOff>
      <xdr:row>56</xdr:row>
      <xdr:rowOff>97193</xdr:rowOff>
    </xdr:to>
    <xdr:sp macro="" textlink="">
      <xdr:nvSpPr>
        <xdr:cNvPr id="381" name="楕円 380"/>
        <xdr:cNvSpPr/>
      </xdr:nvSpPr>
      <xdr:spPr>
        <a:xfrm>
          <a:off x="7810500" y="95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113720</xdr:rowOff>
    </xdr:from>
    <xdr:ext cx="534377" cy="259045"/>
    <xdr:sp macro="" textlink="">
      <xdr:nvSpPr>
        <xdr:cNvPr id="382" name="テキスト ボックス 381"/>
        <xdr:cNvSpPr txBox="1"/>
      </xdr:nvSpPr>
      <xdr:spPr>
        <a:xfrm>
          <a:off x="7594111" y="93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124543</xdr:rowOff>
    </xdr:from>
    <xdr:to>
      <xdr:col>36</xdr:col>
      <xdr:colOff>165100</xdr:colOff>
      <xdr:row>57</xdr:row>
      <xdr:rowOff>54693</xdr:rowOff>
    </xdr:to>
    <xdr:sp macro="" textlink="">
      <xdr:nvSpPr>
        <xdr:cNvPr id="383" name="楕円 382"/>
        <xdr:cNvSpPr/>
      </xdr:nvSpPr>
      <xdr:spPr>
        <a:xfrm>
          <a:off x="6921500" y="97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45820</xdr:rowOff>
    </xdr:from>
    <xdr:ext cx="534377" cy="259045"/>
    <xdr:sp macro="" textlink="">
      <xdr:nvSpPr>
        <xdr:cNvPr id="384" name="テキスト ボックス 383"/>
        <xdr:cNvSpPr txBox="1"/>
      </xdr:nvSpPr>
      <xdr:spPr>
        <a:xfrm>
          <a:off x="6705111" y="98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142309</xdr:rowOff>
    </xdr:from>
    <xdr:to>
      <xdr:col>55</xdr:col>
      <xdr:colOff>0</xdr:colOff>
      <xdr:row>78</xdr:row>
      <xdr:rowOff>142711</xdr:rowOff>
    </xdr:to>
    <xdr:cxnSp macro="">
      <xdr:nvCxnSpPr>
        <xdr:cNvPr id="413" name="直線コネクタ 412"/>
        <xdr:cNvCxnSpPr/>
      </xdr:nvCxnSpPr>
      <xdr:spPr>
        <a:xfrm flipV="1">
          <a:off x="9639300" y="13515409"/>
          <a:ext cx="8382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142711</xdr:rowOff>
    </xdr:from>
    <xdr:to>
      <xdr:col>50</xdr:col>
      <xdr:colOff>114300</xdr:colOff>
      <xdr:row>78</xdr:row>
      <xdr:rowOff>157226</xdr:rowOff>
    </xdr:to>
    <xdr:cxnSp macro="">
      <xdr:nvCxnSpPr>
        <xdr:cNvPr id="416" name="直線コネクタ 415"/>
        <xdr:cNvCxnSpPr/>
      </xdr:nvCxnSpPr>
      <xdr:spPr>
        <a:xfrm flipV="1">
          <a:off x="8750300" y="13515811"/>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140139</xdr:rowOff>
    </xdr:from>
    <xdr:to>
      <xdr:col>45</xdr:col>
      <xdr:colOff>177800</xdr:colOff>
      <xdr:row>78</xdr:row>
      <xdr:rowOff>157226</xdr:rowOff>
    </xdr:to>
    <xdr:cxnSp macro="">
      <xdr:nvCxnSpPr>
        <xdr:cNvPr id="419" name="直線コネクタ 418"/>
        <xdr:cNvCxnSpPr/>
      </xdr:nvCxnSpPr>
      <xdr:spPr>
        <a:xfrm>
          <a:off x="7861300" y="13513239"/>
          <a:ext cx="889000" cy="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140139</xdr:rowOff>
    </xdr:from>
    <xdr:to>
      <xdr:col>41</xdr:col>
      <xdr:colOff>50800</xdr:colOff>
      <xdr:row>78</xdr:row>
      <xdr:rowOff>154617</xdr:rowOff>
    </xdr:to>
    <xdr:cxnSp macro="">
      <xdr:nvCxnSpPr>
        <xdr:cNvPr id="422" name="直線コネクタ 421"/>
        <xdr:cNvCxnSpPr/>
      </xdr:nvCxnSpPr>
      <xdr:spPr>
        <a:xfrm flipV="1">
          <a:off x="6972300" y="1351323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91509</xdr:rowOff>
    </xdr:from>
    <xdr:to>
      <xdr:col>55</xdr:col>
      <xdr:colOff>50800</xdr:colOff>
      <xdr:row>79</xdr:row>
      <xdr:rowOff>21659</xdr:rowOff>
    </xdr:to>
    <xdr:sp macro="" textlink="">
      <xdr:nvSpPr>
        <xdr:cNvPr id="432" name="楕円 431"/>
        <xdr:cNvSpPr/>
      </xdr:nvSpPr>
      <xdr:spPr>
        <a:xfrm>
          <a:off x="10426700" y="134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6436</xdr:rowOff>
    </xdr:from>
    <xdr:ext cx="469744" cy="259045"/>
    <xdr:sp macro="" textlink="">
      <xdr:nvSpPr>
        <xdr:cNvPr id="433" name="商工費該当値テキスト"/>
        <xdr:cNvSpPr txBox="1"/>
      </xdr:nvSpPr>
      <xdr:spPr>
        <a:xfrm>
          <a:off x="10528300" y="1337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91911</xdr:rowOff>
    </xdr:from>
    <xdr:to>
      <xdr:col>50</xdr:col>
      <xdr:colOff>165100</xdr:colOff>
      <xdr:row>79</xdr:row>
      <xdr:rowOff>22061</xdr:rowOff>
    </xdr:to>
    <xdr:sp macro="" textlink="">
      <xdr:nvSpPr>
        <xdr:cNvPr id="434" name="楕円 433"/>
        <xdr:cNvSpPr/>
      </xdr:nvSpPr>
      <xdr:spPr>
        <a:xfrm>
          <a:off x="9588500" y="134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13188</xdr:rowOff>
    </xdr:from>
    <xdr:ext cx="469744" cy="259045"/>
    <xdr:sp macro="" textlink="">
      <xdr:nvSpPr>
        <xdr:cNvPr id="435" name="テキスト ボックス 434"/>
        <xdr:cNvSpPr txBox="1"/>
      </xdr:nvSpPr>
      <xdr:spPr>
        <a:xfrm>
          <a:off x="9404428" y="1355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106426</xdr:rowOff>
    </xdr:from>
    <xdr:to>
      <xdr:col>46</xdr:col>
      <xdr:colOff>38100</xdr:colOff>
      <xdr:row>79</xdr:row>
      <xdr:rowOff>36576</xdr:rowOff>
    </xdr:to>
    <xdr:sp macro="" textlink="">
      <xdr:nvSpPr>
        <xdr:cNvPr id="436" name="楕円 435"/>
        <xdr:cNvSpPr/>
      </xdr:nvSpPr>
      <xdr:spPr>
        <a:xfrm>
          <a:off x="8699500" y="134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27703</xdr:rowOff>
    </xdr:from>
    <xdr:ext cx="469744" cy="259045"/>
    <xdr:sp macro="" textlink="">
      <xdr:nvSpPr>
        <xdr:cNvPr id="437" name="テキスト ボックス 436"/>
        <xdr:cNvSpPr txBox="1"/>
      </xdr:nvSpPr>
      <xdr:spPr>
        <a:xfrm>
          <a:off x="8515428" y="135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89339</xdr:rowOff>
    </xdr:from>
    <xdr:to>
      <xdr:col>41</xdr:col>
      <xdr:colOff>101600</xdr:colOff>
      <xdr:row>79</xdr:row>
      <xdr:rowOff>19489</xdr:rowOff>
    </xdr:to>
    <xdr:sp macro="" textlink="">
      <xdr:nvSpPr>
        <xdr:cNvPr id="438" name="楕円 437"/>
        <xdr:cNvSpPr/>
      </xdr:nvSpPr>
      <xdr:spPr>
        <a:xfrm>
          <a:off x="7810500" y="1346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10616</xdr:rowOff>
    </xdr:from>
    <xdr:ext cx="469744" cy="259045"/>
    <xdr:sp macro="" textlink="">
      <xdr:nvSpPr>
        <xdr:cNvPr id="439" name="テキスト ボックス 438"/>
        <xdr:cNvSpPr txBox="1"/>
      </xdr:nvSpPr>
      <xdr:spPr>
        <a:xfrm>
          <a:off x="7626428" y="1355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103817</xdr:rowOff>
    </xdr:from>
    <xdr:to>
      <xdr:col>36</xdr:col>
      <xdr:colOff>165100</xdr:colOff>
      <xdr:row>79</xdr:row>
      <xdr:rowOff>33967</xdr:rowOff>
    </xdr:to>
    <xdr:sp macro="" textlink="">
      <xdr:nvSpPr>
        <xdr:cNvPr id="440" name="楕円 439"/>
        <xdr:cNvSpPr/>
      </xdr:nvSpPr>
      <xdr:spPr>
        <a:xfrm>
          <a:off x="6921500" y="134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25094</xdr:rowOff>
    </xdr:from>
    <xdr:ext cx="469744" cy="259045"/>
    <xdr:sp macro="" textlink="">
      <xdr:nvSpPr>
        <xdr:cNvPr id="441" name="テキスト ボックス 440"/>
        <xdr:cNvSpPr txBox="1"/>
      </xdr:nvSpPr>
      <xdr:spPr>
        <a:xfrm>
          <a:off x="6737428" y="1356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103257</xdr:rowOff>
    </xdr:from>
    <xdr:to>
      <xdr:col>55</xdr:col>
      <xdr:colOff>0</xdr:colOff>
      <xdr:row>97</xdr:row>
      <xdr:rowOff>132015</xdr:rowOff>
    </xdr:to>
    <xdr:cxnSp macro="">
      <xdr:nvCxnSpPr>
        <xdr:cNvPr id="468" name="直線コネクタ 467"/>
        <xdr:cNvCxnSpPr/>
      </xdr:nvCxnSpPr>
      <xdr:spPr>
        <a:xfrm>
          <a:off x="9639300" y="16562457"/>
          <a:ext cx="838200" cy="20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103257</xdr:rowOff>
    </xdr:from>
    <xdr:to>
      <xdr:col>50</xdr:col>
      <xdr:colOff>114300</xdr:colOff>
      <xdr:row>97</xdr:row>
      <xdr:rowOff>68121</xdr:rowOff>
    </xdr:to>
    <xdr:cxnSp macro="">
      <xdr:nvCxnSpPr>
        <xdr:cNvPr id="471" name="直線コネクタ 470"/>
        <xdr:cNvCxnSpPr/>
      </xdr:nvCxnSpPr>
      <xdr:spPr>
        <a:xfrm flipV="1">
          <a:off x="8750300" y="16562457"/>
          <a:ext cx="889000" cy="1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68121</xdr:rowOff>
    </xdr:from>
    <xdr:to>
      <xdr:col>45</xdr:col>
      <xdr:colOff>177800</xdr:colOff>
      <xdr:row>97</xdr:row>
      <xdr:rowOff>144734</xdr:rowOff>
    </xdr:to>
    <xdr:cxnSp macro="">
      <xdr:nvCxnSpPr>
        <xdr:cNvPr id="474" name="直線コネクタ 473"/>
        <xdr:cNvCxnSpPr/>
      </xdr:nvCxnSpPr>
      <xdr:spPr>
        <a:xfrm flipV="1">
          <a:off x="7861300" y="16698771"/>
          <a:ext cx="889000" cy="7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107907</xdr:rowOff>
    </xdr:from>
    <xdr:to>
      <xdr:col>41</xdr:col>
      <xdr:colOff>50800</xdr:colOff>
      <xdr:row>97</xdr:row>
      <xdr:rowOff>144734</xdr:rowOff>
    </xdr:to>
    <xdr:cxnSp macro="">
      <xdr:nvCxnSpPr>
        <xdr:cNvPr id="477" name="直線コネクタ 476"/>
        <xdr:cNvCxnSpPr/>
      </xdr:nvCxnSpPr>
      <xdr:spPr>
        <a:xfrm>
          <a:off x="6972300" y="16738557"/>
          <a:ext cx="889000" cy="3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81215</xdr:rowOff>
    </xdr:from>
    <xdr:to>
      <xdr:col>55</xdr:col>
      <xdr:colOff>50800</xdr:colOff>
      <xdr:row>98</xdr:row>
      <xdr:rowOff>11365</xdr:rowOff>
    </xdr:to>
    <xdr:sp macro="" textlink="">
      <xdr:nvSpPr>
        <xdr:cNvPr id="487" name="楕円 486"/>
        <xdr:cNvSpPr/>
      </xdr:nvSpPr>
      <xdr:spPr>
        <a:xfrm>
          <a:off x="10426700" y="1671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167592</xdr:rowOff>
    </xdr:from>
    <xdr:ext cx="534377" cy="259045"/>
    <xdr:sp macro="" textlink="">
      <xdr:nvSpPr>
        <xdr:cNvPr id="488" name="土木費該当値テキスト"/>
        <xdr:cNvSpPr txBox="1"/>
      </xdr:nvSpPr>
      <xdr:spPr>
        <a:xfrm>
          <a:off x="10528300" y="166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52457</xdr:rowOff>
    </xdr:from>
    <xdr:to>
      <xdr:col>50</xdr:col>
      <xdr:colOff>165100</xdr:colOff>
      <xdr:row>96</xdr:row>
      <xdr:rowOff>154057</xdr:rowOff>
    </xdr:to>
    <xdr:sp macro="" textlink="">
      <xdr:nvSpPr>
        <xdr:cNvPr id="489" name="楕円 488"/>
        <xdr:cNvSpPr/>
      </xdr:nvSpPr>
      <xdr:spPr>
        <a:xfrm>
          <a:off x="9588500" y="165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170584</xdr:rowOff>
    </xdr:from>
    <xdr:ext cx="534377" cy="259045"/>
    <xdr:sp macro="" textlink="">
      <xdr:nvSpPr>
        <xdr:cNvPr id="490" name="テキスト ボックス 489"/>
        <xdr:cNvSpPr txBox="1"/>
      </xdr:nvSpPr>
      <xdr:spPr>
        <a:xfrm>
          <a:off x="9372111" y="1628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17321</xdr:rowOff>
    </xdr:from>
    <xdr:to>
      <xdr:col>46</xdr:col>
      <xdr:colOff>38100</xdr:colOff>
      <xdr:row>97</xdr:row>
      <xdr:rowOff>118921</xdr:rowOff>
    </xdr:to>
    <xdr:sp macro="" textlink="">
      <xdr:nvSpPr>
        <xdr:cNvPr id="491" name="楕円 490"/>
        <xdr:cNvSpPr/>
      </xdr:nvSpPr>
      <xdr:spPr>
        <a:xfrm>
          <a:off x="8699500" y="1664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110048</xdr:rowOff>
    </xdr:from>
    <xdr:ext cx="534377" cy="259045"/>
    <xdr:sp macro="" textlink="">
      <xdr:nvSpPr>
        <xdr:cNvPr id="492" name="テキスト ボックス 491"/>
        <xdr:cNvSpPr txBox="1"/>
      </xdr:nvSpPr>
      <xdr:spPr>
        <a:xfrm>
          <a:off x="8483111" y="1674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93934</xdr:rowOff>
    </xdr:from>
    <xdr:to>
      <xdr:col>41</xdr:col>
      <xdr:colOff>101600</xdr:colOff>
      <xdr:row>98</xdr:row>
      <xdr:rowOff>24084</xdr:rowOff>
    </xdr:to>
    <xdr:sp macro="" textlink="">
      <xdr:nvSpPr>
        <xdr:cNvPr id="493" name="楕円 492"/>
        <xdr:cNvSpPr/>
      </xdr:nvSpPr>
      <xdr:spPr>
        <a:xfrm>
          <a:off x="7810500" y="1672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15211</xdr:rowOff>
    </xdr:from>
    <xdr:ext cx="534377" cy="259045"/>
    <xdr:sp macro="" textlink="">
      <xdr:nvSpPr>
        <xdr:cNvPr id="494" name="テキスト ボックス 493"/>
        <xdr:cNvSpPr txBox="1"/>
      </xdr:nvSpPr>
      <xdr:spPr>
        <a:xfrm>
          <a:off x="7594111" y="1681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57107</xdr:rowOff>
    </xdr:from>
    <xdr:to>
      <xdr:col>36</xdr:col>
      <xdr:colOff>165100</xdr:colOff>
      <xdr:row>97</xdr:row>
      <xdr:rowOff>158707</xdr:rowOff>
    </xdr:to>
    <xdr:sp macro="" textlink="">
      <xdr:nvSpPr>
        <xdr:cNvPr id="495" name="楕円 494"/>
        <xdr:cNvSpPr/>
      </xdr:nvSpPr>
      <xdr:spPr>
        <a:xfrm>
          <a:off x="6921500" y="166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149834</xdr:rowOff>
    </xdr:from>
    <xdr:ext cx="534377" cy="259045"/>
    <xdr:sp macro="" textlink="">
      <xdr:nvSpPr>
        <xdr:cNvPr id="496" name="テキスト ボックス 495"/>
        <xdr:cNvSpPr txBox="1"/>
      </xdr:nvSpPr>
      <xdr:spPr>
        <a:xfrm>
          <a:off x="6705111" y="167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167646</xdr:rowOff>
    </xdr:from>
    <xdr:to>
      <xdr:col>85</xdr:col>
      <xdr:colOff>127000</xdr:colOff>
      <xdr:row>37</xdr:row>
      <xdr:rowOff>23762</xdr:rowOff>
    </xdr:to>
    <xdr:cxnSp macro="">
      <xdr:nvCxnSpPr>
        <xdr:cNvPr id="525" name="直線コネクタ 524"/>
        <xdr:cNvCxnSpPr/>
      </xdr:nvCxnSpPr>
      <xdr:spPr>
        <a:xfrm>
          <a:off x="15481300" y="5996946"/>
          <a:ext cx="838200" cy="37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167646</xdr:rowOff>
    </xdr:from>
    <xdr:to>
      <xdr:col>81</xdr:col>
      <xdr:colOff>50800</xdr:colOff>
      <xdr:row>36</xdr:row>
      <xdr:rowOff>41592</xdr:rowOff>
    </xdr:to>
    <xdr:cxnSp macro="">
      <xdr:nvCxnSpPr>
        <xdr:cNvPr id="528" name="直線コネクタ 527"/>
        <xdr:cNvCxnSpPr/>
      </xdr:nvCxnSpPr>
      <xdr:spPr>
        <a:xfrm flipV="1">
          <a:off x="14592300" y="5996946"/>
          <a:ext cx="889000" cy="2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30" name="テキスト ボックス 529"/>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41592</xdr:rowOff>
    </xdr:from>
    <xdr:to>
      <xdr:col>76</xdr:col>
      <xdr:colOff>114300</xdr:colOff>
      <xdr:row>37</xdr:row>
      <xdr:rowOff>12046</xdr:rowOff>
    </xdr:to>
    <xdr:cxnSp macro="">
      <xdr:nvCxnSpPr>
        <xdr:cNvPr id="531" name="直線コネクタ 530"/>
        <xdr:cNvCxnSpPr/>
      </xdr:nvCxnSpPr>
      <xdr:spPr>
        <a:xfrm flipV="1">
          <a:off x="13703300" y="6213792"/>
          <a:ext cx="889000" cy="14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3" name="テキスト ボックス 532"/>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12046</xdr:rowOff>
    </xdr:from>
    <xdr:to>
      <xdr:col>71</xdr:col>
      <xdr:colOff>177800</xdr:colOff>
      <xdr:row>37</xdr:row>
      <xdr:rowOff>28467</xdr:rowOff>
    </xdr:to>
    <xdr:cxnSp macro="">
      <xdr:nvCxnSpPr>
        <xdr:cNvPr id="534" name="直線コネクタ 533"/>
        <xdr:cNvCxnSpPr/>
      </xdr:nvCxnSpPr>
      <xdr:spPr>
        <a:xfrm flipV="1">
          <a:off x="12814300" y="6355696"/>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144412</xdr:rowOff>
    </xdr:from>
    <xdr:to>
      <xdr:col>85</xdr:col>
      <xdr:colOff>177800</xdr:colOff>
      <xdr:row>37</xdr:row>
      <xdr:rowOff>74562</xdr:rowOff>
    </xdr:to>
    <xdr:sp macro="" textlink="">
      <xdr:nvSpPr>
        <xdr:cNvPr id="544" name="楕円 543"/>
        <xdr:cNvSpPr/>
      </xdr:nvSpPr>
      <xdr:spPr>
        <a:xfrm>
          <a:off x="16268700" y="63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122839</xdr:rowOff>
    </xdr:from>
    <xdr:ext cx="534377" cy="259045"/>
    <xdr:sp macro="" textlink="">
      <xdr:nvSpPr>
        <xdr:cNvPr id="545" name="消防費該当値テキスト"/>
        <xdr:cNvSpPr txBox="1"/>
      </xdr:nvSpPr>
      <xdr:spPr>
        <a:xfrm>
          <a:off x="16370300" y="629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116846</xdr:rowOff>
    </xdr:from>
    <xdr:to>
      <xdr:col>81</xdr:col>
      <xdr:colOff>101600</xdr:colOff>
      <xdr:row>35</xdr:row>
      <xdr:rowOff>46996</xdr:rowOff>
    </xdr:to>
    <xdr:sp macro="" textlink="">
      <xdr:nvSpPr>
        <xdr:cNvPr id="546" name="楕円 545"/>
        <xdr:cNvSpPr/>
      </xdr:nvSpPr>
      <xdr:spPr>
        <a:xfrm>
          <a:off x="15430500" y="59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63523</xdr:rowOff>
    </xdr:from>
    <xdr:ext cx="534377" cy="259045"/>
    <xdr:sp macro="" textlink="">
      <xdr:nvSpPr>
        <xdr:cNvPr id="547" name="テキスト ボックス 546"/>
        <xdr:cNvSpPr txBox="1"/>
      </xdr:nvSpPr>
      <xdr:spPr>
        <a:xfrm>
          <a:off x="15214111" y="572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162242</xdr:rowOff>
    </xdr:from>
    <xdr:to>
      <xdr:col>76</xdr:col>
      <xdr:colOff>165100</xdr:colOff>
      <xdr:row>36</xdr:row>
      <xdr:rowOff>92392</xdr:rowOff>
    </xdr:to>
    <xdr:sp macro="" textlink="">
      <xdr:nvSpPr>
        <xdr:cNvPr id="548" name="楕円 547"/>
        <xdr:cNvSpPr/>
      </xdr:nvSpPr>
      <xdr:spPr>
        <a:xfrm>
          <a:off x="14541500" y="6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108919</xdr:rowOff>
    </xdr:from>
    <xdr:ext cx="534377" cy="259045"/>
    <xdr:sp macro="" textlink="">
      <xdr:nvSpPr>
        <xdr:cNvPr id="549" name="テキスト ボックス 548"/>
        <xdr:cNvSpPr txBox="1"/>
      </xdr:nvSpPr>
      <xdr:spPr>
        <a:xfrm>
          <a:off x="14325111" y="59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132696</xdr:rowOff>
    </xdr:from>
    <xdr:to>
      <xdr:col>72</xdr:col>
      <xdr:colOff>38100</xdr:colOff>
      <xdr:row>37</xdr:row>
      <xdr:rowOff>62846</xdr:rowOff>
    </xdr:to>
    <xdr:sp macro="" textlink="">
      <xdr:nvSpPr>
        <xdr:cNvPr id="550" name="楕円 549"/>
        <xdr:cNvSpPr/>
      </xdr:nvSpPr>
      <xdr:spPr>
        <a:xfrm>
          <a:off x="13652500" y="63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53973</xdr:rowOff>
    </xdr:from>
    <xdr:ext cx="534377" cy="259045"/>
    <xdr:sp macro="" textlink="">
      <xdr:nvSpPr>
        <xdr:cNvPr id="551" name="テキスト ボックス 550"/>
        <xdr:cNvSpPr txBox="1"/>
      </xdr:nvSpPr>
      <xdr:spPr>
        <a:xfrm>
          <a:off x="13436111" y="63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149117</xdr:rowOff>
    </xdr:from>
    <xdr:to>
      <xdr:col>67</xdr:col>
      <xdr:colOff>101600</xdr:colOff>
      <xdr:row>37</xdr:row>
      <xdr:rowOff>79267</xdr:rowOff>
    </xdr:to>
    <xdr:sp macro="" textlink="">
      <xdr:nvSpPr>
        <xdr:cNvPr id="552" name="楕円 551"/>
        <xdr:cNvSpPr/>
      </xdr:nvSpPr>
      <xdr:spPr>
        <a:xfrm>
          <a:off x="12763500" y="63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70394</xdr:rowOff>
    </xdr:from>
    <xdr:ext cx="534377" cy="259045"/>
    <xdr:sp macro="" textlink="">
      <xdr:nvSpPr>
        <xdr:cNvPr id="553" name="テキスト ボックス 552"/>
        <xdr:cNvSpPr txBox="1"/>
      </xdr:nvSpPr>
      <xdr:spPr>
        <a:xfrm>
          <a:off x="12547111" y="64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67682</xdr:rowOff>
    </xdr:from>
    <xdr:to>
      <xdr:col>85</xdr:col>
      <xdr:colOff>127000</xdr:colOff>
      <xdr:row>57</xdr:row>
      <xdr:rowOff>84923</xdr:rowOff>
    </xdr:to>
    <xdr:cxnSp macro="">
      <xdr:nvCxnSpPr>
        <xdr:cNvPr id="580" name="直線コネクタ 579"/>
        <xdr:cNvCxnSpPr/>
      </xdr:nvCxnSpPr>
      <xdr:spPr>
        <a:xfrm>
          <a:off x="15481300" y="9840332"/>
          <a:ext cx="8382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67682</xdr:rowOff>
    </xdr:from>
    <xdr:to>
      <xdr:col>81</xdr:col>
      <xdr:colOff>50800</xdr:colOff>
      <xdr:row>57</xdr:row>
      <xdr:rowOff>96659</xdr:rowOff>
    </xdr:to>
    <xdr:cxnSp macro="">
      <xdr:nvCxnSpPr>
        <xdr:cNvPr id="583" name="直線コネクタ 582"/>
        <xdr:cNvCxnSpPr/>
      </xdr:nvCxnSpPr>
      <xdr:spPr>
        <a:xfrm flipV="1">
          <a:off x="14592300" y="9840332"/>
          <a:ext cx="889000" cy="2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5064</xdr:rowOff>
    </xdr:from>
    <xdr:to>
      <xdr:col>76</xdr:col>
      <xdr:colOff>114300</xdr:colOff>
      <xdr:row>57</xdr:row>
      <xdr:rowOff>96659</xdr:rowOff>
    </xdr:to>
    <xdr:cxnSp macro="">
      <xdr:nvCxnSpPr>
        <xdr:cNvPr id="586" name="直線コネクタ 585"/>
        <xdr:cNvCxnSpPr/>
      </xdr:nvCxnSpPr>
      <xdr:spPr>
        <a:xfrm>
          <a:off x="13703300" y="9777714"/>
          <a:ext cx="889000" cy="9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5064</xdr:rowOff>
    </xdr:from>
    <xdr:to>
      <xdr:col>71</xdr:col>
      <xdr:colOff>177800</xdr:colOff>
      <xdr:row>57</xdr:row>
      <xdr:rowOff>100385</xdr:rowOff>
    </xdr:to>
    <xdr:cxnSp macro="">
      <xdr:nvCxnSpPr>
        <xdr:cNvPr id="589" name="直線コネクタ 588"/>
        <xdr:cNvCxnSpPr/>
      </xdr:nvCxnSpPr>
      <xdr:spPr>
        <a:xfrm flipV="1">
          <a:off x="12814300" y="9777714"/>
          <a:ext cx="889000" cy="9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79182</xdr:rowOff>
    </xdr:from>
    <xdr:ext cx="534377" cy="259045"/>
    <xdr:sp macro="" textlink="">
      <xdr:nvSpPr>
        <xdr:cNvPr id="591" name="テキスト ボックス 590"/>
        <xdr:cNvSpPr txBox="1"/>
      </xdr:nvSpPr>
      <xdr:spPr>
        <a:xfrm>
          <a:off x="13436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34123</xdr:rowOff>
    </xdr:from>
    <xdr:to>
      <xdr:col>85</xdr:col>
      <xdr:colOff>177800</xdr:colOff>
      <xdr:row>57</xdr:row>
      <xdr:rowOff>135723</xdr:rowOff>
    </xdr:to>
    <xdr:sp macro="" textlink="">
      <xdr:nvSpPr>
        <xdr:cNvPr id="599" name="楕円 598"/>
        <xdr:cNvSpPr/>
      </xdr:nvSpPr>
      <xdr:spPr>
        <a:xfrm>
          <a:off x="16268700" y="98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126141</xdr:rowOff>
    </xdr:from>
    <xdr:ext cx="534377" cy="259045"/>
    <xdr:sp macro="" textlink="">
      <xdr:nvSpPr>
        <xdr:cNvPr id="600" name="教育費該当値テキスト"/>
        <xdr:cNvSpPr txBox="1"/>
      </xdr:nvSpPr>
      <xdr:spPr>
        <a:xfrm>
          <a:off x="16370300" y="97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16882</xdr:rowOff>
    </xdr:from>
    <xdr:to>
      <xdr:col>81</xdr:col>
      <xdr:colOff>101600</xdr:colOff>
      <xdr:row>57</xdr:row>
      <xdr:rowOff>118482</xdr:rowOff>
    </xdr:to>
    <xdr:sp macro="" textlink="">
      <xdr:nvSpPr>
        <xdr:cNvPr id="601" name="楕円 600"/>
        <xdr:cNvSpPr/>
      </xdr:nvSpPr>
      <xdr:spPr>
        <a:xfrm>
          <a:off x="15430500" y="978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109609</xdr:rowOff>
    </xdr:from>
    <xdr:ext cx="534377" cy="259045"/>
    <xdr:sp macro="" textlink="">
      <xdr:nvSpPr>
        <xdr:cNvPr id="602" name="テキスト ボックス 601"/>
        <xdr:cNvSpPr txBox="1"/>
      </xdr:nvSpPr>
      <xdr:spPr>
        <a:xfrm>
          <a:off x="15214111" y="988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45859</xdr:rowOff>
    </xdr:from>
    <xdr:to>
      <xdr:col>76</xdr:col>
      <xdr:colOff>165100</xdr:colOff>
      <xdr:row>57</xdr:row>
      <xdr:rowOff>147459</xdr:rowOff>
    </xdr:to>
    <xdr:sp macro="" textlink="">
      <xdr:nvSpPr>
        <xdr:cNvPr id="603" name="楕円 602"/>
        <xdr:cNvSpPr/>
      </xdr:nvSpPr>
      <xdr:spPr>
        <a:xfrm>
          <a:off x="14541500" y="981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138586</xdr:rowOff>
    </xdr:from>
    <xdr:ext cx="534377" cy="259045"/>
    <xdr:sp macro="" textlink="">
      <xdr:nvSpPr>
        <xdr:cNvPr id="604" name="テキスト ボックス 603"/>
        <xdr:cNvSpPr txBox="1"/>
      </xdr:nvSpPr>
      <xdr:spPr>
        <a:xfrm>
          <a:off x="14325111" y="99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125714</xdr:rowOff>
    </xdr:from>
    <xdr:to>
      <xdr:col>72</xdr:col>
      <xdr:colOff>38100</xdr:colOff>
      <xdr:row>57</xdr:row>
      <xdr:rowOff>55864</xdr:rowOff>
    </xdr:to>
    <xdr:sp macro="" textlink="">
      <xdr:nvSpPr>
        <xdr:cNvPr id="605" name="楕円 604"/>
        <xdr:cNvSpPr/>
      </xdr:nvSpPr>
      <xdr:spPr>
        <a:xfrm>
          <a:off x="13652500" y="972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72391</xdr:rowOff>
    </xdr:from>
    <xdr:ext cx="534377" cy="259045"/>
    <xdr:sp macro="" textlink="">
      <xdr:nvSpPr>
        <xdr:cNvPr id="606" name="テキスト ボックス 605"/>
        <xdr:cNvSpPr txBox="1"/>
      </xdr:nvSpPr>
      <xdr:spPr>
        <a:xfrm>
          <a:off x="13436111" y="950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49585</xdr:rowOff>
    </xdr:from>
    <xdr:to>
      <xdr:col>67</xdr:col>
      <xdr:colOff>101600</xdr:colOff>
      <xdr:row>57</xdr:row>
      <xdr:rowOff>151185</xdr:rowOff>
    </xdr:to>
    <xdr:sp macro="" textlink="">
      <xdr:nvSpPr>
        <xdr:cNvPr id="607" name="楕円 606"/>
        <xdr:cNvSpPr/>
      </xdr:nvSpPr>
      <xdr:spPr>
        <a:xfrm>
          <a:off x="12763500" y="982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142312</xdr:rowOff>
    </xdr:from>
    <xdr:ext cx="534377" cy="259045"/>
    <xdr:sp macro="" textlink="">
      <xdr:nvSpPr>
        <xdr:cNvPr id="608" name="テキスト ボックス 607"/>
        <xdr:cNvSpPr txBox="1"/>
      </xdr:nvSpPr>
      <xdr:spPr>
        <a:xfrm>
          <a:off x="12547111" y="99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53" name="災害復旧費該当値テキスト"/>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170613</xdr:rowOff>
    </xdr:from>
    <xdr:to>
      <xdr:col>85</xdr:col>
      <xdr:colOff>127000</xdr:colOff>
      <xdr:row>98</xdr:row>
      <xdr:rowOff>5609</xdr:rowOff>
    </xdr:to>
    <xdr:cxnSp macro="">
      <xdr:nvCxnSpPr>
        <xdr:cNvPr id="686" name="直線コネクタ 685"/>
        <xdr:cNvCxnSpPr/>
      </xdr:nvCxnSpPr>
      <xdr:spPr>
        <a:xfrm>
          <a:off x="15481300" y="16801263"/>
          <a:ext cx="8382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164452</xdr:rowOff>
    </xdr:from>
    <xdr:to>
      <xdr:col>81</xdr:col>
      <xdr:colOff>50800</xdr:colOff>
      <xdr:row>97</xdr:row>
      <xdr:rowOff>170613</xdr:rowOff>
    </xdr:to>
    <xdr:cxnSp macro="">
      <xdr:nvCxnSpPr>
        <xdr:cNvPr id="689" name="直線コネクタ 688"/>
        <xdr:cNvCxnSpPr/>
      </xdr:nvCxnSpPr>
      <xdr:spPr>
        <a:xfrm>
          <a:off x="14592300" y="16795102"/>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147107</xdr:rowOff>
    </xdr:from>
    <xdr:to>
      <xdr:col>76</xdr:col>
      <xdr:colOff>114300</xdr:colOff>
      <xdr:row>97</xdr:row>
      <xdr:rowOff>164452</xdr:rowOff>
    </xdr:to>
    <xdr:cxnSp macro="">
      <xdr:nvCxnSpPr>
        <xdr:cNvPr id="692" name="直線コネクタ 691"/>
        <xdr:cNvCxnSpPr/>
      </xdr:nvCxnSpPr>
      <xdr:spPr>
        <a:xfrm>
          <a:off x="13703300" y="16777757"/>
          <a:ext cx="889000" cy="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108691</xdr:rowOff>
    </xdr:from>
    <xdr:to>
      <xdr:col>71</xdr:col>
      <xdr:colOff>177800</xdr:colOff>
      <xdr:row>97</xdr:row>
      <xdr:rowOff>147107</xdr:rowOff>
    </xdr:to>
    <xdr:cxnSp macro="">
      <xdr:nvCxnSpPr>
        <xdr:cNvPr id="695" name="直線コネクタ 694"/>
        <xdr:cNvCxnSpPr/>
      </xdr:nvCxnSpPr>
      <xdr:spPr>
        <a:xfrm>
          <a:off x="12814300" y="16739341"/>
          <a:ext cx="889000" cy="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126259</xdr:rowOff>
    </xdr:from>
    <xdr:to>
      <xdr:col>85</xdr:col>
      <xdr:colOff>177800</xdr:colOff>
      <xdr:row>98</xdr:row>
      <xdr:rowOff>56409</xdr:rowOff>
    </xdr:to>
    <xdr:sp macro="" textlink="">
      <xdr:nvSpPr>
        <xdr:cNvPr id="705" name="楕円 704"/>
        <xdr:cNvSpPr/>
      </xdr:nvSpPr>
      <xdr:spPr>
        <a:xfrm>
          <a:off x="16268700" y="167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41186</xdr:rowOff>
    </xdr:from>
    <xdr:ext cx="469744" cy="259045"/>
    <xdr:sp macro="" textlink="">
      <xdr:nvSpPr>
        <xdr:cNvPr id="706" name="公債費該当値テキスト"/>
        <xdr:cNvSpPr txBox="1"/>
      </xdr:nvSpPr>
      <xdr:spPr>
        <a:xfrm>
          <a:off x="16370300" y="166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119813</xdr:rowOff>
    </xdr:from>
    <xdr:to>
      <xdr:col>81</xdr:col>
      <xdr:colOff>101600</xdr:colOff>
      <xdr:row>98</xdr:row>
      <xdr:rowOff>49963</xdr:rowOff>
    </xdr:to>
    <xdr:sp macro="" textlink="">
      <xdr:nvSpPr>
        <xdr:cNvPr id="707" name="楕円 706"/>
        <xdr:cNvSpPr/>
      </xdr:nvSpPr>
      <xdr:spPr>
        <a:xfrm>
          <a:off x="15430500" y="167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41090</xdr:rowOff>
    </xdr:from>
    <xdr:ext cx="469744" cy="259045"/>
    <xdr:sp macro="" textlink="">
      <xdr:nvSpPr>
        <xdr:cNvPr id="708" name="テキスト ボックス 707"/>
        <xdr:cNvSpPr txBox="1"/>
      </xdr:nvSpPr>
      <xdr:spPr>
        <a:xfrm>
          <a:off x="15246428" y="1684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113652</xdr:rowOff>
    </xdr:from>
    <xdr:to>
      <xdr:col>76</xdr:col>
      <xdr:colOff>165100</xdr:colOff>
      <xdr:row>98</xdr:row>
      <xdr:rowOff>43802</xdr:rowOff>
    </xdr:to>
    <xdr:sp macro="" textlink="">
      <xdr:nvSpPr>
        <xdr:cNvPr id="709" name="楕円 708"/>
        <xdr:cNvSpPr/>
      </xdr:nvSpPr>
      <xdr:spPr>
        <a:xfrm>
          <a:off x="14541500" y="167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34929</xdr:rowOff>
    </xdr:from>
    <xdr:ext cx="469744" cy="259045"/>
    <xdr:sp macro="" textlink="">
      <xdr:nvSpPr>
        <xdr:cNvPr id="710" name="テキスト ボックス 709"/>
        <xdr:cNvSpPr txBox="1"/>
      </xdr:nvSpPr>
      <xdr:spPr>
        <a:xfrm>
          <a:off x="14357428" y="16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96307</xdr:rowOff>
    </xdr:from>
    <xdr:to>
      <xdr:col>72</xdr:col>
      <xdr:colOff>38100</xdr:colOff>
      <xdr:row>98</xdr:row>
      <xdr:rowOff>26457</xdr:rowOff>
    </xdr:to>
    <xdr:sp macro="" textlink="">
      <xdr:nvSpPr>
        <xdr:cNvPr id="711" name="楕円 710"/>
        <xdr:cNvSpPr/>
      </xdr:nvSpPr>
      <xdr:spPr>
        <a:xfrm>
          <a:off x="13652500" y="167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17584</xdr:rowOff>
    </xdr:from>
    <xdr:ext cx="469744" cy="259045"/>
    <xdr:sp macro="" textlink="">
      <xdr:nvSpPr>
        <xdr:cNvPr id="712" name="テキスト ボックス 711"/>
        <xdr:cNvSpPr txBox="1"/>
      </xdr:nvSpPr>
      <xdr:spPr>
        <a:xfrm>
          <a:off x="13468428" y="1681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57891</xdr:rowOff>
    </xdr:from>
    <xdr:to>
      <xdr:col>67</xdr:col>
      <xdr:colOff>101600</xdr:colOff>
      <xdr:row>97</xdr:row>
      <xdr:rowOff>159491</xdr:rowOff>
    </xdr:to>
    <xdr:sp macro="" textlink="">
      <xdr:nvSpPr>
        <xdr:cNvPr id="713" name="楕円 712"/>
        <xdr:cNvSpPr/>
      </xdr:nvSpPr>
      <xdr:spPr>
        <a:xfrm>
          <a:off x="12763500" y="1668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150618</xdr:rowOff>
    </xdr:from>
    <xdr:ext cx="534377" cy="259045"/>
    <xdr:sp macro="" textlink="">
      <xdr:nvSpPr>
        <xdr:cNvPr id="714" name="テキスト ボックス 713"/>
        <xdr:cNvSpPr txBox="1"/>
      </xdr:nvSpPr>
      <xdr:spPr>
        <a:xfrm>
          <a:off x="12547111" y="1678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消防費及び土木費が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年から大きく減少している。土木費については、生活環境の整備を目的とした基金への積み立てが前年度は約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千万円だったのに対し、</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年度は一切積み立てをしなかったためであり、消防費についても災害対策を目的とする基金に</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億円の積み立てを行ったのに対し、</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年度はほとんど積み立てをしなかったためである。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年は財政調整基金を財源として取り崩したが、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年は財政調整基金は取り崩しも積み立ても行わなかった。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そのため実質単年度収支は改善したものの、臨海型の廃棄物最終処分場に係る基金を廃止し取り崩したことから、実質単年度収支の赤字状態は継続している。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oneCellAnchor>
    <xdr:from>
      <xdr:col>1</xdr:col>
      <xdr:colOff>0</xdr:colOff>
      <xdr:row>3</xdr:row>
      <xdr:rowOff>28575</xdr:rowOff>
    </xdr:from>
    <xdr:ext cx="4316186" cy="375558"/>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542925"/>
          <a:ext cx="4316186" cy="375558"/>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全ての会計において黒字となっており、安定した状態にあると言える。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今後は、一般会計からの繰出金の縮減に向けて、使用料の徴収の徹底と事業内容の精査を進め、より一層の財政健全化を図るよう努める。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6946900"/>
          <a:ext cx="508000" cy="793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36fileshare.tksm-lan.local\105004000&#22320;&#26041;&#21109;&#29983;&#23616;&#24066;&#30010;&#26449;&#35506;\02_&#32207;&#21209;&#35506;\&#36001;&#25919;\&#24066;&#30010;&#26449;&#35506;\H31\R02.02.25&#12304;&#65299;&#26376;&#65301;&#26085;&#65288;&#26408;&#65289;&#12294;&#20999;&#12305;&#24179;&#25104;30&#24180;&#24230;&#36001;&#25919;&#29366;&#27841;&#36039;&#26009;&#38598;&#12398;&#20316;&#25104;&#21450;&#12403;&#25552;&#20986;&#12395;&#12388;&#12356;&#12390;&#65288;&#20381;&#38972;&#65289;\&#30010;&#8594;&#30476;\&#12304;&#36001;&#25919;&#29366;&#27841;&#36039;&#26009;&#38598;&#12305;_364011_&#26494;&#33538;&#30010;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36fileshare.tksm-lan.local\105004000&#22320;&#26041;&#21109;&#29983;&#23616;&#24066;&#30010;&#26449;&#35506;\2019\H_&#36001;&#25919;\&#65297;&#12288;H31&#30740;&#20462;&#29983;1&#65288;&#20132;&#20184;&#31246;&#19978;&#24109;&#65289;\02_&#24460;&#26399;&#65288;&#37724;&#27835;&#35895;&#65289;\03_H30&#27770;&#31639;&#12459;&#12540;&#12489;&#12539;&#36001;&#25919;&#29366;&#27841;&#36039;&#26009;&#38598;\02%20&#24066;&#30010;&#26449;&#29031;&#20250;&#32080;&#26524;\&#12304;&#36001;&#25919;&#29366;&#27841;&#36039;&#26009;&#38598;&#12305;_364011_&#26494;&#33538;&#30010;_2018%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データシート"/>
    </sheetNames>
    <sheetDataSet>
      <sheetData sheetId="0"/>
      <sheetData sheetId="1">
        <row r="2">
          <cell r="D2" t="str">
            <v>当該団体(円)</v>
          </cell>
          <cell r="F2" t="str">
            <v>類似団体内平均(円)</v>
          </cell>
        </row>
        <row r="3">
          <cell r="A3" t="str">
            <v xml:space="preserve"> H26</v>
          </cell>
          <cell r="D3">
            <v>42293</v>
          </cell>
          <cell r="F3">
            <v>85205</v>
          </cell>
        </row>
        <row r="5">
          <cell r="A5" t="str">
            <v xml:space="preserve"> H27</v>
          </cell>
          <cell r="D5">
            <v>68918</v>
          </cell>
          <cell r="F5">
            <v>69469</v>
          </cell>
        </row>
        <row r="7">
          <cell r="A7" t="str">
            <v xml:space="preserve"> H28</v>
          </cell>
          <cell r="D7">
            <v>122871</v>
          </cell>
          <cell r="F7">
            <v>67293</v>
          </cell>
        </row>
        <row r="9">
          <cell r="A9" t="str">
            <v xml:space="preserve"> H29</v>
          </cell>
          <cell r="D9">
            <v>42636</v>
          </cell>
          <cell r="F9">
            <v>67343</v>
          </cell>
        </row>
        <row r="11">
          <cell r="A11" t="str">
            <v xml:space="preserve"> H30</v>
          </cell>
          <cell r="D11">
            <v>38951</v>
          </cell>
          <cell r="F11">
            <v>73475</v>
          </cell>
        </row>
        <row r="18">
          <cell r="B18" t="str">
            <v>H26</v>
          </cell>
          <cell r="C18" t="str">
            <v>H27</v>
          </cell>
          <cell r="D18" t="str">
            <v>H28</v>
          </cell>
          <cell r="E18" t="str">
            <v>H29</v>
          </cell>
          <cell r="F18" t="str">
            <v>H30</v>
          </cell>
        </row>
        <row r="19">
          <cell r="A19" t="str">
            <v>実質収支額</v>
          </cell>
          <cell r="B19">
            <v>1.85</v>
          </cell>
          <cell r="C19">
            <v>2.27</v>
          </cell>
          <cell r="D19">
            <v>2</v>
          </cell>
          <cell r="E19">
            <v>3.96</v>
          </cell>
          <cell r="F19">
            <v>3.78</v>
          </cell>
        </row>
        <row r="20">
          <cell r="A20" t="str">
            <v>財政調整基金残高</v>
          </cell>
          <cell r="B20">
            <v>77.19</v>
          </cell>
          <cell r="C20">
            <v>83.8</v>
          </cell>
          <cell r="D20">
            <v>87.13</v>
          </cell>
          <cell r="E20">
            <v>81.94</v>
          </cell>
          <cell r="F20">
            <v>81.81</v>
          </cell>
        </row>
        <row r="21">
          <cell r="A21" t="str">
            <v>実質単年度収支</v>
          </cell>
          <cell r="B21">
            <v>7.82</v>
          </cell>
          <cell r="C21">
            <v>7.47</v>
          </cell>
          <cell r="D21">
            <v>1.69</v>
          </cell>
          <cell r="E21">
            <v>-2.74</v>
          </cell>
          <cell r="F21">
            <v>-0.17</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農業集落排水特別会計</v>
          </cell>
          <cell r="B29" t="e">
            <v>#N/A</v>
          </cell>
          <cell r="C29">
            <v>0.02</v>
          </cell>
          <cell r="D29" t="e">
            <v>#N/A</v>
          </cell>
          <cell r="E29">
            <v>0.01</v>
          </cell>
          <cell r="F29" t="e">
            <v>#N/A</v>
          </cell>
          <cell r="G29">
            <v>0</v>
          </cell>
          <cell r="H29" t="e">
            <v>#N/A</v>
          </cell>
          <cell r="I29">
            <v>0.01</v>
          </cell>
          <cell r="J29" t="e">
            <v>#N/A</v>
          </cell>
          <cell r="K29">
            <v>0.02</v>
          </cell>
        </row>
        <row r="30">
          <cell r="A30" t="str">
            <v>公共下水道特別会計</v>
          </cell>
          <cell r="B30" t="e">
            <v>#N/A</v>
          </cell>
          <cell r="C30">
            <v>0.14000000000000001</v>
          </cell>
          <cell r="D30" t="e">
            <v>#N/A</v>
          </cell>
          <cell r="E30">
            <v>0.11</v>
          </cell>
          <cell r="F30" t="e">
            <v>#N/A</v>
          </cell>
          <cell r="G30">
            <v>7.0000000000000007E-2</v>
          </cell>
          <cell r="H30" t="e">
            <v>#N/A</v>
          </cell>
          <cell r="I30">
            <v>0.34</v>
          </cell>
          <cell r="J30" t="e">
            <v>#N/A</v>
          </cell>
          <cell r="K30">
            <v>0.05</v>
          </cell>
        </row>
        <row r="31">
          <cell r="A31" t="str">
            <v>後期高齢者医療特別会計</v>
          </cell>
          <cell r="B31" t="e">
            <v>#N/A</v>
          </cell>
          <cell r="C31">
            <v>0</v>
          </cell>
          <cell r="D31" t="e">
            <v>#N/A</v>
          </cell>
          <cell r="E31">
            <v>0</v>
          </cell>
          <cell r="F31" t="e">
            <v>#N/A</v>
          </cell>
          <cell r="G31">
            <v>0</v>
          </cell>
          <cell r="H31" t="e">
            <v>#N/A</v>
          </cell>
          <cell r="I31">
            <v>0.06</v>
          </cell>
          <cell r="J31" t="e">
            <v>#N/A</v>
          </cell>
          <cell r="K31">
            <v>7.0000000000000007E-2</v>
          </cell>
        </row>
        <row r="32">
          <cell r="A32" t="str">
            <v>長原渡船運行特別会計</v>
          </cell>
          <cell r="B32" t="e">
            <v>#N/A</v>
          </cell>
          <cell r="C32">
            <v>0.08</v>
          </cell>
          <cell r="D32" t="e">
            <v>#N/A</v>
          </cell>
          <cell r="E32">
            <v>0.08</v>
          </cell>
          <cell r="F32" t="e">
            <v>#N/A</v>
          </cell>
          <cell r="G32">
            <v>0.08</v>
          </cell>
          <cell r="H32" t="e">
            <v>#N/A</v>
          </cell>
          <cell r="I32">
            <v>0.08</v>
          </cell>
          <cell r="J32" t="e">
            <v>#N/A</v>
          </cell>
          <cell r="K32">
            <v>0.08</v>
          </cell>
        </row>
        <row r="33">
          <cell r="A33" t="str">
            <v>国民健康保険特別会計</v>
          </cell>
          <cell r="B33" t="e">
            <v>#N/A</v>
          </cell>
          <cell r="C33">
            <v>2.93</v>
          </cell>
          <cell r="D33" t="e">
            <v>#N/A</v>
          </cell>
          <cell r="E33">
            <v>2.8</v>
          </cell>
          <cell r="F33" t="e">
            <v>#N/A</v>
          </cell>
          <cell r="G33">
            <v>2.5499999999999998</v>
          </cell>
          <cell r="H33" t="e">
            <v>#N/A</v>
          </cell>
          <cell r="I33">
            <v>3.97</v>
          </cell>
          <cell r="J33" t="e">
            <v>#N/A</v>
          </cell>
          <cell r="K33">
            <v>0.57999999999999996</v>
          </cell>
        </row>
        <row r="34">
          <cell r="A34" t="str">
            <v>介護保険特別会計</v>
          </cell>
          <cell r="B34" t="e">
            <v>#N/A</v>
          </cell>
          <cell r="C34">
            <v>0.97</v>
          </cell>
          <cell r="D34" t="e">
            <v>#N/A</v>
          </cell>
          <cell r="E34">
            <v>0.73</v>
          </cell>
          <cell r="F34" t="e">
            <v>#N/A</v>
          </cell>
          <cell r="G34">
            <v>0.78</v>
          </cell>
          <cell r="H34" t="e">
            <v>#N/A</v>
          </cell>
          <cell r="I34">
            <v>1.39</v>
          </cell>
          <cell r="J34" t="e">
            <v>#N/A</v>
          </cell>
          <cell r="K34">
            <v>1.57</v>
          </cell>
        </row>
        <row r="35">
          <cell r="A35" t="str">
            <v>一般会計</v>
          </cell>
          <cell r="B35" t="e">
            <v>#N/A</v>
          </cell>
          <cell r="C35">
            <v>1.76</v>
          </cell>
          <cell r="D35" t="e">
            <v>#N/A</v>
          </cell>
          <cell r="E35">
            <v>2.1800000000000002</v>
          </cell>
          <cell r="F35" t="e">
            <v>#N/A</v>
          </cell>
          <cell r="G35">
            <v>1.91</v>
          </cell>
          <cell r="H35" t="e">
            <v>#N/A</v>
          </cell>
          <cell r="I35">
            <v>3.87</v>
          </cell>
          <cell r="J35" t="e">
            <v>#N/A</v>
          </cell>
          <cell r="K35">
            <v>3.7</v>
          </cell>
        </row>
        <row r="36">
          <cell r="A36" t="str">
            <v>水道特別会計</v>
          </cell>
          <cell r="B36" t="e">
            <v>#N/A</v>
          </cell>
          <cell r="C36">
            <v>13.85</v>
          </cell>
          <cell r="D36" t="e">
            <v>#N/A</v>
          </cell>
          <cell r="E36">
            <v>16.47</v>
          </cell>
          <cell r="F36" t="e">
            <v>#N/A</v>
          </cell>
          <cell r="G36">
            <v>18.829999999999998</v>
          </cell>
          <cell r="H36" t="e">
            <v>#N/A</v>
          </cell>
          <cell r="I36">
            <v>21.16</v>
          </cell>
          <cell r="J36" t="e">
            <v>#N/A</v>
          </cell>
          <cell r="K36">
            <v>22.6</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449</v>
          </cell>
          <cell r="G42">
            <v>406</v>
          </cell>
          <cell r="J42">
            <v>397</v>
          </cell>
          <cell r="M42">
            <v>418</v>
          </cell>
          <cell r="P42">
            <v>424</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30</v>
          </cell>
          <cell r="E45">
            <v>30</v>
          </cell>
          <cell r="H45">
            <v>30</v>
          </cell>
          <cell r="K45">
            <v>30</v>
          </cell>
          <cell r="N45">
            <v>32</v>
          </cell>
        </row>
        <row r="46">
          <cell r="A46" t="str">
            <v>公営企業債の元利償還金に対する繰入金</v>
          </cell>
          <cell r="B46">
            <v>191</v>
          </cell>
          <cell r="E46">
            <v>196</v>
          </cell>
          <cell r="H46">
            <v>198</v>
          </cell>
          <cell r="K46">
            <v>202</v>
          </cell>
          <cell r="N46">
            <v>206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239</v>
          </cell>
          <cell r="E49">
            <v>134</v>
          </cell>
          <cell r="H49">
            <v>87</v>
          </cell>
          <cell r="K49">
            <v>70</v>
          </cell>
          <cell r="N49">
            <v>53</v>
          </cell>
        </row>
        <row r="50">
          <cell r="A50" t="str">
            <v>実質公債費比率の分子</v>
          </cell>
          <cell r="B50" t="e">
            <v>#N/A</v>
          </cell>
          <cell r="C50">
            <v>11</v>
          </cell>
          <cell r="D50" t="e">
            <v>#N/A</v>
          </cell>
          <cell r="E50" t="e">
            <v>#N/A</v>
          </cell>
          <cell r="F50">
            <v>-46</v>
          </cell>
          <cell r="G50" t="e">
            <v>#N/A</v>
          </cell>
          <cell r="H50" t="e">
            <v>#N/A</v>
          </cell>
          <cell r="I50">
            <v>-82</v>
          </cell>
          <cell r="J50" t="e">
            <v>#N/A</v>
          </cell>
          <cell r="K50" t="e">
            <v>#N/A</v>
          </cell>
          <cell r="L50">
            <v>-116</v>
          </cell>
          <cell r="M50" t="e">
            <v>#N/A</v>
          </cell>
          <cell r="N50" t="e">
            <v>#N/A</v>
          </cell>
          <cell r="O50">
            <v>-133</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4818</v>
          </cell>
          <cell r="G56">
            <v>4844</v>
          </cell>
          <cell r="J56">
            <v>4884</v>
          </cell>
          <cell r="M56">
            <v>4845</v>
          </cell>
          <cell r="P56">
            <v>4775</v>
          </cell>
        </row>
        <row r="57">
          <cell r="A57" t="str">
            <v>充当可能特定歳入</v>
          </cell>
          <cell r="D57">
            <v>92</v>
          </cell>
          <cell r="G57">
            <v>60</v>
          </cell>
          <cell r="J57">
            <v>48</v>
          </cell>
          <cell r="M57">
            <v>35</v>
          </cell>
          <cell r="P57">
            <v>22</v>
          </cell>
        </row>
        <row r="58">
          <cell r="A58" t="str">
            <v>充当可能基金</v>
          </cell>
          <cell r="D58">
            <v>5628</v>
          </cell>
          <cell r="G58">
            <v>5204</v>
          </cell>
          <cell r="J58">
            <v>4876</v>
          </cell>
          <cell r="M58">
            <v>4761</v>
          </cell>
          <cell r="P58">
            <v>4836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341</v>
          </cell>
          <cell r="E62">
            <v>284</v>
          </cell>
          <cell r="H62">
            <v>303</v>
          </cell>
          <cell r="K62">
            <v>259</v>
          </cell>
          <cell r="N62">
            <v>228</v>
          </cell>
        </row>
        <row r="63">
          <cell r="A63" t="str">
            <v>組合等負担等見込額</v>
          </cell>
          <cell r="B63">
            <v>366</v>
          </cell>
          <cell r="E63">
            <v>341</v>
          </cell>
          <cell r="H63">
            <v>317</v>
          </cell>
          <cell r="K63">
            <v>289</v>
          </cell>
          <cell r="N63">
            <v>261</v>
          </cell>
        </row>
        <row r="64">
          <cell r="A64" t="str">
            <v>公営企業債等繰入見込額</v>
          </cell>
          <cell r="B64">
            <v>3297</v>
          </cell>
          <cell r="E64">
            <v>3262</v>
          </cell>
          <cell r="H64">
            <v>3188</v>
          </cell>
          <cell r="K64">
            <v>3174</v>
          </cell>
          <cell r="N64">
            <v>3164</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389</v>
          </cell>
          <cell r="E66">
            <v>261</v>
          </cell>
          <cell r="H66">
            <v>878</v>
          </cell>
          <cell r="K66">
            <v>811</v>
          </cell>
          <cell r="N66">
            <v>981</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H28</v>
          </cell>
          <cell r="C71" t="str">
            <v>H29</v>
          </cell>
          <cell r="D71" t="str">
            <v>H30</v>
          </cell>
        </row>
        <row r="72">
          <cell r="A72" t="str">
            <v>財政調整基金</v>
          </cell>
          <cell r="B72">
            <v>3094</v>
          </cell>
          <cell r="C72">
            <v>2926</v>
          </cell>
          <cell r="D72">
            <v>2926</v>
          </cell>
        </row>
        <row r="73">
          <cell r="A73" t="str">
            <v>減債基金</v>
          </cell>
          <cell r="B73">
            <v>110</v>
          </cell>
          <cell r="C73">
            <v>110</v>
          </cell>
          <cell r="D73">
            <v>110</v>
          </cell>
        </row>
        <row r="74">
          <cell r="A74" t="str">
            <v>その他特定目的基金</v>
          </cell>
          <cell r="B74">
            <v>1624</v>
          </cell>
          <cell r="C74">
            <v>1675</v>
          </cell>
          <cell r="D74">
            <v>1745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346" customWidth="1"/>
    <col min="12" max="12" width="2.25" style="346" customWidth="1"/>
    <col min="13" max="17" width="2.375" style="346" customWidth="1"/>
    <col min="18" max="119" width="2.125" style="346" customWidth="1"/>
    <col min="120" max="16384" width="0" style="346" hidden="1"/>
  </cols>
  <sheetData>
    <row r="1" spans="1:119" ht="33" customHeight="1">
      <c r="A1" s="344"/>
      <c r="B1" s="602" t="s">
        <v>433</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345"/>
      <c r="DK1" s="345"/>
      <c r="DL1" s="345"/>
      <c r="DM1" s="345"/>
      <c r="DN1" s="345"/>
      <c r="DO1" s="345"/>
    </row>
    <row r="2" spans="1:119" ht="24.75" thickBot="1">
      <c r="A2" s="344"/>
      <c r="B2" s="347" t="s">
        <v>434</v>
      </c>
      <c r="C2" s="347"/>
      <c r="D2" s="348"/>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c r="CA2" s="344"/>
      <c r="CB2" s="344"/>
      <c r="CC2" s="344"/>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row>
    <row r="3" spans="1:119" ht="18.75" customHeight="1" thickBot="1">
      <c r="A3" s="345"/>
      <c r="B3" s="603" t="s">
        <v>435</v>
      </c>
      <c r="C3" s="604"/>
      <c r="D3" s="604"/>
      <c r="E3" s="605"/>
      <c r="F3" s="605"/>
      <c r="G3" s="605"/>
      <c r="H3" s="605"/>
      <c r="I3" s="605"/>
      <c r="J3" s="605"/>
      <c r="K3" s="605"/>
      <c r="L3" s="605" t="s">
        <v>436</v>
      </c>
      <c r="M3" s="605"/>
      <c r="N3" s="605"/>
      <c r="O3" s="605"/>
      <c r="P3" s="605"/>
      <c r="Q3" s="605"/>
      <c r="R3" s="608"/>
      <c r="S3" s="608"/>
      <c r="T3" s="608"/>
      <c r="U3" s="608"/>
      <c r="V3" s="609"/>
      <c r="W3" s="502" t="s">
        <v>437</v>
      </c>
      <c r="X3" s="503"/>
      <c r="Y3" s="503"/>
      <c r="Z3" s="503"/>
      <c r="AA3" s="503"/>
      <c r="AB3" s="604"/>
      <c r="AC3" s="608" t="s">
        <v>438</v>
      </c>
      <c r="AD3" s="503"/>
      <c r="AE3" s="503"/>
      <c r="AF3" s="503"/>
      <c r="AG3" s="503"/>
      <c r="AH3" s="503"/>
      <c r="AI3" s="503"/>
      <c r="AJ3" s="503"/>
      <c r="AK3" s="503"/>
      <c r="AL3" s="570"/>
      <c r="AM3" s="502" t="s">
        <v>439</v>
      </c>
      <c r="AN3" s="503"/>
      <c r="AO3" s="503"/>
      <c r="AP3" s="503"/>
      <c r="AQ3" s="503"/>
      <c r="AR3" s="503"/>
      <c r="AS3" s="503"/>
      <c r="AT3" s="503"/>
      <c r="AU3" s="503"/>
      <c r="AV3" s="503"/>
      <c r="AW3" s="503"/>
      <c r="AX3" s="570"/>
      <c r="AY3" s="562" t="s">
        <v>20</v>
      </c>
      <c r="AZ3" s="563"/>
      <c r="BA3" s="563"/>
      <c r="BB3" s="563"/>
      <c r="BC3" s="563"/>
      <c r="BD3" s="563"/>
      <c r="BE3" s="563"/>
      <c r="BF3" s="563"/>
      <c r="BG3" s="563"/>
      <c r="BH3" s="563"/>
      <c r="BI3" s="563"/>
      <c r="BJ3" s="563"/>
      <c r="BK3" s="563"/>
      <c r="BL3" s="563"/>
      <c r="BM3" s="612"/>
      <c r="BN3" s="502" t="s">
        <v>440</v>
      </c>
      <c r="BO3" s="503"/>
      <c r="BP3" s="503"/>
      <c r="BQ3" s="503"/>
      <c r="BR3" s="503"/>
      <c r="BS3" s="503"/>
      <c r="BT3" s="503"/>
      <c r="BU3" s="570"/>
      <c r="BV3" s="502" t="s">
        <v>441</v>
      </c>
      <c r="BW3" s="503"/>
      <c r="BX3" s="503"/>
      <c r="BY3" s="503"/>
      <c r="BZ3" s="503"/>
      <c r="CA3" s="503"/>
      <c r="CB3" s="503"/>
      <c r="CC3" s="570"/>
      <c r="CD3" s="562" t="s">
        <v>20</v>
      </c>
      <c r="CE3" s="563"/>
      <c r="CF3" s="563"/>
      <c r="CG3" s="563"/>
      <c r="CH3" s="563"/>
      <c r="CI3" s="563"/>
      <c r="CJ3" s="563"/>
      <c r="CK3" s="563"/>
      <c r="CL3" s="563"/>
      <c r="CM3" s="563"/>
      <c r="CN3" s="563"/>
      <c r="CO3" s="563"/>
      <c r="CP3" s="563"/>
      <c r="CQ3" s="563"/>
      <c r="CR3" s="563"/>
      <c r="CS3" s="612"/>
      <c r="CT3" s="502" t="s">
        <v>442</v>
      </c>
      <c r="CU3" s="503"/>
      <c r="CV3" s="503"/>
      <c r="CW3" s="503"/>
      <c r="CX3" s="503"/>
      <c r="CY3" s="503"/>
      <c r="CZ3" s="503"/>
      <c r="DA3" s="570"/>
      <c r="DB3" s="502" t="s">
        <v>443</v>
      </c>
      <c r="DC3" s="503"/>
      <c r="DD3" s="503"/>
      <c r="DE3" s="503"/>
      <c r="DF3" s="503"/>
      <c r="DG3" s="503"/>
      <c r="DH3" s="503"/>
      <c r="DI3" s="570"/>
      <c r="DJ3" s="344"/>
      <c r="DK3" s="344"/>
      <c r="DL3" s="344"/>
      <c r="DM3" s="344"/>
      <c r="DN3" s="344"/>
      <c r="DO3" s="344"/>
    </row>
    <row r="4" spans="1:119" ht="18.75" customHeight="1">
      <c r="A4" s="345"/>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29"/>
      <c r="AN4" s="441"/>
      <c r="AO4" s="441"/>
      <c r="AP4" s="441"/>
      <c r="AQ4" s="441"/>
      <c r="AR4" s="441"/>
      <c r="AS4" s="441"/>
      <c r="AT4" s="441"/>
      <c r="AU4" s="441"/>
      <c r="AV4" s="441"/>
      <c r="AW4" s="441"/>
      <c r="AX4" s="611"/>
      <c r="AY4" s="415" t="s">
        <v>444</v>
      </c>
      <c r="AZ4" s="416"/>
      <c r="BA4" s="416"/>
      <c r="BB4" s="416"/>
      <c r="BC4" s="416"/>
      <c r="BD4" s="416"/>
      <c r="BE4" s="416"/>
      <c r="BF4" s="416"/>
      <c r="BG4" s="416"/>
      <c r="BH4" s="416"/>
      <c r="BI4" s="416"/>
      <c r="BJ4" s="416"/>
      <c r="BK4" s="416"/>
      <c r="BL4" s="416"/>
      <c r="BM4" s="417"/>
      <c r="BN4" s="418">
        <v>5791325</v>
      </c>
      <c r="BO4" s="419"/>
      <c r="BP4" s="419"/>
      <c r="BQ4" s="419"/>
      <c r="BR4" s="419"/>
      <c r="BS4" s="419"/>
      <c r="BT4" s="419"/>
      <c r="BU4" s="420"/>
      <c r="BV4" s="418">
        <v>6412166</v>
      </c>
      <c r="BW4" s="419"/>
      <c r="BX4" s="419"/>
      <c r="BY4" s="419"/>
      <c r="BZ4" s="419"/>
      <c r="CA4" s="419"/>
      <c r="CB4" s="419"/>
      <c r="CC4" s="420"/>
      <c r="CD4" s="596" t="s">
        <v>445</v>
      </c>
      <c r="CE4" s="597"/>
      <c r="CF4" s="597"/>
      <c r="CG4" s="597"/>
      <c r="CH4" s="597"/>
      <c r="CI4" s="597"/>
      <c r="CJ4" s="597"/>
      <c r="CK4" s="597"/>
      <c r="CL4" s="597"/>
      <c r="CM4" s="597"/>
      <c r="CN4" s="597"/>
      <c r="CO4" s="597"/>
      <c r="CP4" s="597"/>
      <c r="CQ4" s="597"/>
      <c r="CR4" s="597"/>
      <c r="CS4" s="598"/>
      <c r="CT4" s="599">
        <v>3.8</v>
      </c>
      <c r="CU4" s="600"/>
      <c r="CV4" s="600"/>
      <c r="CW4" s="600"/>
      <c r="CX4" s="600"/>
      <c r="CY4" s="600"/>
      <c r="CZ4" s="600"/>
      <c r="DA4" s="601"/>
      <c r="DB4" s="599">
        <v>4</v>
      </c>
      <c r="DC4" s="600"/>
      <c r="DD4" s="600"/>
      <c r="DE4" s="600"/>
      <c r="DF4" s="600"/>
      <c r="DG4" s="600"/>
      <c r="DH4" s="600"/>
      <c r="DI4" s="601"/>
      <c r="DJ4" s="344"/>
      <c r="DK4" s="344"/>
      <c r="DL4" s="344"/>
      <c r="DM4" s="344"/>
      <c r="DN4" s="344"/>
      <c r="DO4" s="344"/>
    </row>
    <row r="5" spans="1:119" ht="18.75" customHeight="1">
      <c r="A5" s="345"/>
      <c r="B5" s="606"/>
      <c r="C5" s="442"/>
      <c r="D5" s="442"/>
      <c r="E5" s="607"/>
      <c r="F5" s="607"/>
      <c r="G5" s="607"/>
      <c r="H5" s="607"/>
      <c r="I5" s="607"/>
      <c r="J5" s="607"/>
      <c r="K5" s="607"/>
      <c r="L5" s="607"/>
      <c r="M5" s="607"/>
      <c r="N5" s="607"/>
      <c r="O5" s="607"/>
      <c r="P5" s="607"/>
      <c r="Q5" s="607"/>
      <c r="R5" s="440"/>
      <c r="S5" s="440"/>
      <c r="T5" s="440"/>
      <c r="U5" s="440"/>
      <c r="V5" s="610"/>
      <c r="W5" s="529"/>
      <c r="X5" s="441"/>
      <c r="Y5" s="441"/>
      <c r="Z5" s="441"/>
      <c r="AA5" s="441"/>
      <c r="AB5" s="442"/>
      <c r="AC5" s="440"/>
      <c r="AD5" s="441"/>
      <c r="AE5" s="441"/>
      <c r="AF5" s="441"/>
      <c r="AG5" s="441"/>
      <c r="AH5" s="441"/>
      <c r="AI5" s="441"/>
      <c r="AJ5" s="441"/>
      <c r="AK5" s="441"/>
      <c r="AL5" s="611"/>
      <c r="AM5" s="492" t="s">
        <v>446</v>
      </c>
      <c r="AN5" s="397"/>
      <c r="AO5" s="397"/>
      <c r="AP5" s="397"/>
      <c r="AQ5" s="397"/>
      <c r="AR5" s="397"/>
      <c r="AS5" s="397"/>
      <c r="AT5" s="398"/>
      <c r="AU5" s="480" t="s">
        <v>447</v>
      </c>
      <c r="AV5" s="481"/>
      <c r="AW5" s="481"/>
      <c r="AX5" s="481"/>
      <c r="AY5" s="403" t="s">
        <v>448</v>
      </c>
      <c r="AZ5" s="404"/>
      <c r="BA5" s="404"/>
      <c r="BB5" s="404"/>
      <c r="BC5" s="404"/>
      <c r="BD5" s="404"/>
      <c r="BE5" s="404"/>
      <c r="BF5" s="404"/>
      <c r="BG5" s="404"/>
      <c r="BH5" s="404"/>
      <c r="BI5" s="404"/>
      <c r="BJ5" s="404"/>
      <c r="BK5" s="404"/>
      <c r="BL5" s="404"/>
      <c r="BM5" s="405"/>
      <c r="BN5" s="423">
        <v>5648440</v>
      </c>
      <c r="BO5" s="424"/>
      <c r="BP5" s="424"/>
      <c r="BQ5" s="424"/>
      <c r="BR5" s="424"/>
      <c r="BS5" s="424"/>
      <c r="BT5" s="424"/>
      <c r="BU5" s="425"/>
      <c r="BV5" s="423">
        <v>6267925</v>
      </c>
      <c r="BW5" s="424"/>
      <c r="BX5" s="424"/>
      <c r="BY5" s="424"/>
      <c r="BZ5" s="424"/>
      <c r="CA5" s="424"/>
      <c r="CB5" s="424"/>
      <c r="CC5" s="425"/>
      <c r="CD5" s="432" t="s">
        <v>449</v>
      </c>
      <c r="CE5" s="433"/>
      <c r="CF5" s="433"/>
      <c r="CG5" s="433"/>
      <c r="CH5" s="433"/>
      <c r="CI5" s="433"/>
      <c r="CJ5" s="433"/>
      <c r="CK5" s="433"/>
      <c r="CL5" s="433"/>
      <c r="CM5" s="433"/>
      <c r="CN5" s="433"/>
      <c r="CO5" s="433"/>
      <c r="CP5" s="433"/>
      <c r="CQ5" s="433"/>
      <c r="CR5" s="433"/>
      <c r="CS5" s="434"/>
      <c r="CT5" s="393">
        <v>74.900000000000006</v>
      </c>
      <c r="CU5" s="394"/>
      <c r="CV5" s="394"/>
      <c r="CW5" s="394"/>
      <c r="CX5" s="394"/>
      <c r="CY5" s="394"/>
      <c r="CZ5" s="394"/>
      <c r="DA5" s="395"/>
      <c r="DB5" s="393">
        <v>77.8</v>
      </c>
      <c r="DC5" s="394"/>
      <c r="DD5" s="394"/>
      <c r="DE5" s="394"/>
      <c r="DF5" s="394"/>
      <c r="DG5" s="394"/>
      <c r="DH5" s="394"/>
      <c r="DI5" s="395"/>
      <c r="DJ5" s="344"/>
      <c r="DK5" s="344"/>
      <c r="DL5" s="344"/>
      <c r="DM5" s="344"/>
      <c r="DN5" s="344"/>
      <c r="DO5" s="344"/>
    </row>
    <row r="6" spans="1:119" ht="18.75" customHeight="1">
      <c r="A6" s="345"/>
      <c r="B6" s="576" t="s">
        <v>450</v>
      </c>
      <c r="C6" s="439"/>
      <c r="D6" s="439"/>
      <c r="E6" s="577"/>
      <c r="F6" s="577"/>
      <c r="G6" s="577"/>
      <c r="H6" s="577"/>
      <c r="I6" s="577"/>
      <c r="J6" s="577"/>
      <c r="K6" s="577"/>
      <c r="L6" s="577" t="s">
        <v>451</v>
      </c>
      <c r="M6" s="577"/>
      <c r="N6" s="577"/>
      <c r="O6" s="577"/>
      <c r="P6" s="577"/>
      <c r="Q6" s="577"/>
      <c r="R6" s="463"/>
      <c r="S6" s="463"/>
      <c r="T6" s="463"/>
      <c r="U6" s="463"/>
      <c r="V6" s="583"/>
      <c r="W6" s="514" t="s">
        <v>452</v>
      </c>
      <c r="X6" s="438"/>
      <c r="Y6" s="438"/>
      <c r="Z6" s="438"/>
      <c r="AA6" s="438"/>
      <c r="AB6" s="439"/>
      <c r="AC6" s="588" t="s">
        <v>453</v>
      </c>
      <c r="AD6" s="589"/>
      <c r="AE6" s="589"/>
      <c r="AF6" s="589"/>
      <c r="AG6" s="589"/>
      <c r="AH6" s="589"/>
      <c r="AI6" s="589"/>
      <c r="AJ6" s="589"/>
      <c r="AK6" s="589"/>
      <c r="AL6" s="590"/>
      <c r="AM6" s="492" t="s">
        <v>454</v>
      </c>
      <c r="AN6" s="397"/>
      <c r="AO6" s="397"/>
      <c r="AP6" s="397"/>
      <c r="AQ6" s="397"/>
      <c r="AR6" s="397"/>
      <c r="AS6" s="397"/>
      <c r="AT6" s="398"/>
      <c r="AU6" s="480" t="s">
        <v>447</v>
      </c>
      <c r="AV6" s="481"/>
      <c r="AW6" s="481"/>
      <c r="AX6" s="481"/>
      <c r="AY6" s="403" t="s">
        <v>455</v>
      </c>
      <c r="AZ6" s="404"/>
      <c r="BA6" s="404"/>
      <c r="BB6" s="404"/>
      <c r="BC6" s="404"/>
      <c r="BD6" s="404"/>
      <c r="BE6" s="404"/>
      <c r="BF6" s="404"/>
      <c r="BG6" s="404"/>
      <c r="BH6" s="404"/>
      <c r="BI6" s="404"/>
      <c r="BJ6" s="404"/>
      <c r="BK6" s="404"/>
      <c r="BL6" s="404"/>
      <c r="BM6" s="405"/>
      <c r="BN6" s="423">
        <v>142885</v>
      </c>
      <c r="BO6" s="424"/>
      <c r="BP6" s="424"/>
      <c r="BQ6" s="424"/>
      <c r="BR6" s="424"/>
      <c r="BS6" s="424"/>
      <c r="BT6" s="424"/>
      <c r="BU6" s="425"/>
      <c r="BV6" s="423">
        <v>144241</v>
      </c>
      <c r="BW6" s="424"/>
      <c r="BX6" s="424"/>
      <c r="BY6" s="424"/>
      <c r="BZ6" s="424"/>
      <c r="CA6" s="424"/>
      <c r="CB6" s="424"/>
      <c r="CC6" s="425"/>
      <c r="CD6" s="432" t="s">
        <v>456</v>
      </c>
      <c r="CE6" s="433"/>
      <c r="CF6" s="433"/>
      <c r="CG6" s="433"/>
      <c r="CH6" s="433"/>
      <c r="CI6" s="433"/>
      <c r="CJ6" s="433"/>
      <c r="CK6" s="433"/>
      <c r="CL6" s="433"/>
      <c r="CM6" s="433"/>
      <c r="CN6" s="433"/>
      <c r="CO6" s="433"/>
      <c r="CP6" s="433"/>
      <c r="CQ6" s="433"/>
      <c r="CR6" s="433"/>
      <c r="CS6" s="434"/>
      <c r="CT6" s="573">
        <v>79.099999999999994</v>
      </c>
      <c r="CU6" s="574"/>
      <c r="CV6" s="574"/>
      <c r="CW6" s="574"/>
      <c r="CX6" s="574"/>
      <c r="CY6" s="574"/>
      <c r="CZ6" s="574"/>
      <c r="DA6" s="575"/>
      <c r="DB6" s="573">
        <v>77.8</v>
      </c>
      <c r="DC6" s="574"/>
      <c r="DD6" s="574"/>
      <c r="DE6" s="574"/>
      <c r="DF6" s="574"/>
      <c r="DG6" s="574"/>
      <c r="DH6" s="574"/>
      <c r="DI6" s="575"/>
      <c r="DJ6" s="344"/>
      <c r="DK6" s="344"/>
      <c r="DL6" s="344"/>
      <c r="DM6" s="344"/>
      <c r="DN6" s="344"/>
      <c r="DO6" s="344"/>
    </row>
    <row r="7" spans="1:119" ht="18.75" customHeight="1">
      <c r="A7" s="345"/>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492" t="s">
        <v>457</v>
      </c>
      <c r="AN7" s="397"/>
      <c r="AO7" s="397"/>
      <c r="AP7" s="397"/>
      <c r="AQ7" s="397"/>
      <c r="AR7" s="397"/>
      <c r="AS7" s="397"/>
      <c r="AT7" s="398"/>
      <c r="AU7" s="480" t="s">
        <v>458</v>
      </c>
      <c r="AV7" s="481"/>
      <c r="AW7" s="481"/>
      <c r="AX7" s="481"/>
      <c r="AY7" s="403" t="s">
        <v>459</v>
      </c>
      <c r="AZ7" s="404"/>
      <c r="BA7" s="404"/>
      <c r="BB7" s="404"/>
      <c r="BC7" s="404"/>
      <c r="BD7" s="404"/>
      <c r="BE7" s="404"/>
      <c r="BF7" s="404"/>
      <c r="BG7" s="404"/>
      <c r="BH7" s="404"/>
      <c r="BI7" s="404"/>
      <c r="BJ7" s="404"/>
      <c r="BK7" s="404"/>
      <c r="BL7" s="404"/>
      <c r="BM7" s="405"/>
      <c r="BN7" s="423">
        <v>7612</v>
      </c>
      <c r="BO7" s="424"/>
      <c r="BP7" s="424"/>
      <c r="BQ7" s="424"/>
      <c r="BR7" s="424"/>
      <c r="BS7" s="424"/>
      <c r="BT7" s="424"/>
      <c r="BU7" s="425"/>
      <c r="BV7" s="423">
        <v>2737</v>
      </c>
      <c r="BW7" s="424"/>
      <c r="BX7" s="424"/>
      <c r="BY7" s="424"/>
      <c r="BZ7" s="424"/>
      <c r="CA7" s="424"/>
      <c r="CB7" s="424"/>
      <c r="CC7" s="425"/>
      <c r="CD7" s="432" t="s">
        <v>159</v>
      </c>
      <c r="CE7" s="433"/>
      <c r="CF7" s="433"/>
      <c r="CG7" s="433"/>
      <c r="CH7" s="433"/>
      <c r="CI7" s="433"/>
      <c r="CJ7" s="433"/>
      <c r="CK7" s="433"/>
      <c r="CL7" s="433"/>
      <c r="CM7" s="433"/>
      <c r="CN7" s="433"/>
      <c r="CO7" s="433"/>
      <c r="CP7" s="433"/>
      <c r="CQ7" s="433"/>
      <c r="CR7" s="433"/>
      <c r="CS7" s="434"/>
      <c r="CT7" s="423">
        <v>3576008</v>
      </c>
      <c r="CU7" s="424"/>
      <c r="CV7" s="424"/>
      <c r="CW7" s="424"/>
      <c r="CX7" s="424"/>
      <c r="CY7" s="424"/>
      <c r="CZ7" s="424"/>
      <c r="DA7" s="425"/>
      <c r="DB7" s="423">
        <v>3570430</v>
      </c>
      <c r="DC7" s="424"/>
      <c r="DD7" s="424"/>
      <c r="DE7" s="424"/>
      <c r="DF7" s="424"/>
      <c r="DG7" s="424"/>
      <c r="DH7" s="424"/>
      <c r="DI7" s="425"/>
      <c r="DJ7" s="344"/>
      <c r="DK7" s="344"/>
      <c r="DL7" s="344"/>
      <c r="DM7" s="344"/>
      <c r="DN7" s="344"/>
      <c r="DO7" s="344"/>
    </row>
    <row r="8" spans="1:119" ht="18.75" customHeight="1" thickBot="1">
      <c r="A8" s="345"/>
      <c r="B8" s="581"/>
      <c r="C8" s="515"/>
      <c r="D8" s="515"/>
      <c r="E8" s="582"/>
      <c r="F8" s="582"/>
      <c r="G8" s="582"/>
      <c r="H8" s="582"/>
      <c r="I8" s="582"/>
      <c r="J8" s="582"/>
      <c r="K8" s="582"/>
      <c r="L8" s="582"/>
      <c r="M8" s="582"/>
      <c r="N8" s="582"/>
      <c r="O8" s="582"/>
      <c r="P8" s="582"/>
      <c r="Q8" s="582"/>
      <c r="R8" s="586"/>
      <c r="S8" s="586"/>
      <c r="T8" s="586"/>
      <c r="U8" s="586"/>
      <c r="V8" s="587"/>
      <c r="W8" s="504"/>
      <c r="X8" s="505"/>
      <c r="Y8" s="505"/>
      <c r="Z8" s="505"/>
      <c r="AA8" s="505"/>
      <c r="AB8" s="515"/>
      <c r="AC8" s="593"/>
      <c r="AD8" s="594"/>
      <c r="AE8" s="594"/>
      <c r="AF8" s="594"/>
      <c r="AG8" s="594"/>
      <c r="AH8" s="594"/>
      <c r="AI8" s="594"/>
      <c r="AJ8" s="594"/>
      <c r="AK8" s="594"/>
      <c r="AL8" s="595"/>
      <c r="AM8" s="492" t="s">
        <v>460</v>
      </c>
      <c r="AN8" s="397"/>
      <c r="AO8" s="397"/>
      <c r="AP8" s="397"/>
      <c r="AQ8" s="397"/>
      <c r="AR8" s="397"/>
      <c r="AS8" s="397"/>
      <c r="AT8" s="398"/>
      <c r="AU8" s="480" t="s">
        <v>461</v>
      </c>
      <c r="AV8" s="481"/>
      <c r="AW8" s="481"/>
      <c r="AX8" s="481"/>
      <c r="AY8" s="403" t="s">
        <v>462</v>
      </c>
      <c r="AZ8" s="404"/>
      <c r="BA8" s="404"/>
      <c r="BB8" s="404"/>
      <c r="BC8" s="404"/>
      <c r="BD8" s="404"/>
      <c r="BE8" s="404"/>
      <c r="BF8" s="404"/>
      <c r="BG8" s="404"/>
      <c r="BH8" s="404"/>
      <c r="BI8" s="404"/>
      <c r="BJ8" s="404"/>
      <c r="BK8" s="404"/>
      <c r="BL8" s="404"/>
      <c r="BM8" s="405"/>
      <c r="BN8" s="423">
        <v>135273</v>
      </c>
      <c r="BO8" s="424"/>
      <c r="BP8" s="424"/>
      <c r="BQ8" s="424"/>
      <c r="BR8" s="424"/>
      <c r="BS8" s="424"/>
      <c r="BT8" s="424"/>
      <c r="BU8" s="425"/>
      <c r="BV8" s="423">
        <v>141504</v>
      </c>
      <c r="BW8" s="424"/>
      <c r="BX8" s="424"/>
      <c r="BY8" s="424"/>
      <c r="BZ8" s="424"/>
      <c r="CA8" s="424"/>
      <c r="CB8" s="424"/>
      <c r="CC8" s="425"/>
      <c r="CD8" s="432" t="s">
        <v>463</v>
      </c>
      <c r="CE8" s="433"/>
      <c r="CF8" s="433"/>
      <c r="CG8" s="433"/>
      <c r="CH8" s="433"/>
      <c r="CI8" s="433"/>
      <c r="CJ8" s="433"/>
      <c r="CK8" s="433"/>
      <c r="CL8" s="433"/>
      <c r="CM8" s="433"/>
      <c r="CN8" s="433"/>
      <c r="CO8" s="433"/>
      <c r="CP8" s="433"/>
      <c r="CQ8" s="433"/>
      <c r="CR8" s="433"/>
      <c r="CS8" s="434"/>
      <c r="CT8" s="536">
        <v>0.9</v>
      </c>
      <c r="CU8" s="537"/>
      <c r="CV8" s="537"/>
      <c r="CW8" s="537"/>
      <c r="CX8" s="537"/>
      <c r="CY8" s="537"/>
      <c r="CZ8" s="537"/>
      <c r="DA8" s="538"/>
      <c r="DB8" s="536">
        <v>0.9</v>
      </c>
      <c r="DC8" s="537"/>
      <c r="DD8" s="537"/>
      <c r="DE8" s="537"/>
      <c r="DF8" s="537"/>
      <c r="DG8" s="537"/>
      <c r="DH8" s="537"/>
      <c r="DI8" s="538"/>
      <c r="DJ8" s="344"/>
      <c r="DK8" s="344"/>
      <c r="DL8" s="344"/>
      <c r="DM8" s="344"/>
      <c r="DN8" s="344"/>
      <c r="DO8" s="344"/>
    </row>
    <row r="9" spans="1:119" ht="18.75" customHeight="1" thickBot="1">
      <c r="A9" s="345"/>
      <c r="B9" s="562" t="s">
        <v>464</v>
      </c>
      <c r="C9" s="563"/>
      <c r="D9" s="563"/>
      <c r="E9" s="563"/>
      <c r="F9" s="563"/>
      <c r="G9" s="563"/>
      <c r="H9" s="563"/>
      <c r="I9" s="563"/>
      <c r="J9" s="563"/>
      <c r="K9" s="486"/>
      <c r="L9" s="564" t="s">
        <v>465</v>
      </c>
      <c r="M9" s="565"/>
      <c r="N9" s="565"/>
      <c r="O9" s="565"/>
      <c r="P9" s="565"/>
      <c r="Q9" s="566"/>
      <c r="R9" s="567">
        <v>15204</v>
      </c>
      <c r="S9" s="568"/>
      <c r="T9" s="568"/>
      <c r="U9" s="568"/>
      <c r="V9" s="569"/>
      <c r="W9" s="502" t="s">
        <v>466</v>
      </c>
      <c r="X9" s="503"/>
      <c r="Y9" s="503"/>
      <c r="Z9" s="503"/>
      <c r="AA9" s="503"/>
      <c r="AB9" s="503"/>
      <c r="AC9" s="503"/>
      <c r="AD9" s="503"/>
      <c r="AE9" s="503"/>
      <c r="AF9" s="503"/>
      <c r="AG9" s="503"/>
      <c r="AH9" s="503"/>
      <c r="AI9" s="503"/>
      <c r="AJ9" s="503"/>
      <c r="AK9" s="503"/>
      <c r="AL9" s="570"/>
      <c r="AM9" s="492" t="s">
        <v>467</v>
      </c>
      <c r="AN9" s="397"/>
      <c r="AO9" s="397"/>
      <c r="AP9" s="397"/>
      <c r="AQ9" s="397"/>
      <c r="AR9" s="397"/>
      <c r="AS9" s="397"/>
      <c r="AT9" s="398"/>
      <c r="AU9" s="480" t="s">
        <v>447</v>
      </c>
      <c r="AV9" s="481"/>
      <c r="AW9" s="481"/>
      <c r="AX9" s="481"/>
      <c r="AY9" s="403" t="s">
        <v>468</v>
      </c>
      <c r="AZ9" s="404"/>
      <c r="BA9" s="404"/>
      <c r="BB9" s="404"/>
      <c r="BC9" s="404"/>
      <c r="BD9" s="404"/>
      <c r="BE9" s="404"/>
      <c r="BF9" s="404"/>
      <c r="BG9" s="404"/>
      <c r="BH9" s="404"/>
      <c r="BI9" s="404"/>
      <c r="BJ9" s="404"/>
      <c r="BK9" s="404"/>
      <c r="BL9" s="404"/>
      <c r="BM9" s="405"/>
      <c r="BN9" s="423">
        <v>-6231</v>
      </c>
      <c r="BO9" s="424"/>
      <c r="BP9" s="424"/>
      <c r="BQ9" s="424"/>
      <c r="BR9" s="424"/>
      <c r="BS9" s="424"/>
      <c r="BT9" s="424"/>
      <c r="BU9" s="425"/>
      <c r="BV9" s="423">
        <v>70347</v>
      </c>
      <c r="BW9" s="424"/>
      <c r="BX9" s="424"/>
      <c r="BY9" s="424"/>
      <c r="BZ9" s="424"/>
      <c r="CA9" s="424"/>
      <c r="CB9" s="424"/>
      <c r="CC9" s="425"/>
      <c r="CD9" s="432" t="s">
        <v>469</v>
      </c>
      <c r="CE9" s="433"/>
      <c r="CF9" s="433"/>
      <c r="CG9" s="433"/>
      <c r="CH9" s="433"/>
      <c r="CI9" s="433"/>
      <c r="CJ9" s="433"/>
      <c r="CK9" s="433"/>
      <c r="CL9" s="433"/>
      <c r="CM9" s="433"/>
      <c r="CN9" s="433"/>
      <c r="CO9" s="433"/>
      <c r="CP9" s="433"/>
      <c r="CQ9" s="433"/>
      <c r="CR9" s="433"/>
      <c r="CS9" s="434"/>
      <c r="CT9" s="393">
        <v>0.9</v>
      </c>
      <c r="CU9" s="394"/>
      <c r="CV9" s="394"/>
      <c r="CW9" s="394"/>
      <c r="CX9" s="394"/>
      <c r="CY9" s="394"/>
      <c r="CZ9" s="394"/>
      <c r="DA9" s="395"/>
      <c r="DB9" s="393">
        <v>1.3</v>
      </c>
      <c r="DC9" s="394"/>
      <c r="DD9" s="394"/>
      <c r="DE9" s="394"/>
      <c r="DF9" s="394"/>
      <c r="DG9" s="394"/>
      <c r="DH9" s="394"/>
      <c r="DI9" s="395"/>
      <c r="DJ9" s="344"/>
      <c r="DK9" s="344"/>
      <c r="DL9" s="344"/>
      <c r="DM9" s="344"/>
      <c r="DN9" s="344"/>
      <c r="DO9" s="344"/>
    </row>
    <row r="10" spans="1:119" ht="18.75" customHeight="1" thickBot="1">
      <c r="A10" s="345"/>
      <c r="B10" s="562"/>
      <c r="C10" s="563"/>
      <c r="D10" s="563"/>
      <c r="E10" s="563"/>
      <c r="F10" s="563"/>
      <c r="G10" s="563"/>
      <c r="H10" s="563"/>
      <c r="I10" s="563"/>
      <c r="J10" s="563"/>
      <c r="K10" s="486"/>
      <c r="L10" s="396" t="s">
        <v>470</v>
      </c>
      <c r="M10" s="397"/>
      <c r="N10" s="397"/>
      <c r="O10" s="397"/>
      <c r="P10" s="397"/>
      <c r="Q10" s="398"/>
      <c r="R10" s="399">
        <v>15070</v>
      </c>
      <c r="S10" s="400"/>
      <c r="T10" s="400"/>
      <c r="U10" s="400"/>
      <c r="V10" s="402"/>
      <c r="W10" s="571"/>
      <c r="X10" s="385"/>
      <c r="Y10" s="385"/>
      <c r="Z10" s="385"/>
      <c r="AA10" s="385"/>
      <c r="AB10" s="385"/>
      <c r="AC10" s="385"/>
      <c r="AD10" s="385"/>
      <c r="AE10" s="385"/>
      <c r="AF10" s="385"/>
      <c r="AG10" s="385"/>
      <c r="AH10" s="385"/>
      <c r="AI10" s="385"/>
      <c r="AJ10" s="385"/>
      <c r="AK10" s="385"/>
      <c r="AL10" s="572"/>
      <c r="AM10" s="492" t="s">
        <v>471</v>
      </c>
      <c r="AN10" s="397"/>
      <c r="AO10" s="397"/>
      <c r="AP10" s="397"/>
      <c r="AQ10" s="397"/>
      <c r="AR10" s="397"/>
      <c r="AS10" s="397"/>
      <c r="AT10" s="398"/>
      <c r="AU10" s="480" t="s">
        <v>472</v>
      </c>
      <c r="AV10" s="481"/>
      <c r="AW10" s="481"/>
      <c r="AX10" s="481"/>
      <c r="AY10" s="403" t="s">
        <v>473</v>
      </c>
      <c r="AZ10" s="404"/>
      <c r="BA10" s="404"/>
      <c r="BB10" s="404"/>
      <c r="BC10" s="404"/>
      <c r="BD10" s="404"/>
      <c r="BE10" s="404"/>
      <c r="BF10" s="404"/>
      <c r="BG10" s="404"/>
      <c r="BH10" s="404"/>
      <c r="BI10" s="404"/>
      <c r="BJ10" s="404"/>
      <c r="BK10" s="404"/>
      <c r="BL10" s="404"/>
      <c r="BM10" s="405"/>
      <c r="BN10" s="423">
        <v>0</v>
      </c>
      <c r="BO10" s="424"/>
      <c r="BP10" s="424"/>
      <c r="BQ10" s="424"/>
      <c r="BR10" s="424"/>
      <c r="BS10" s="424"/>
      <c r="BT10" s="424"/>
      <c r="BU10" s="425"/>
      <c r="BV10" s="423">
        <v>17798</v>
      </c>
      <c r="BW10" s="424"/>
      <c r="BX10" s="424"/>
      <c r="BY10" s="424"/>
      <c r="BZ10" s="424"/>
      <c r="CA10" s="424"/>
      <c r="CB10" s="424"/>
      <c r="CC10" s="425"/>
      <c r="CD10" s="349" t="s">
        <v>474</v>
      </c>
      <c r="CE10" s="350"/>
      <c r="CF10" s="350"/>
      <c r="CG10" s="350"/>
      <c r="CH10" s="350"/>
      <c r="CI10" s="350"/>
      <c r="CJ10" s="350"/>
      <c r="CK10" s="350"/>
      <c r="CL10" s="350"/>
      <c r="CM10" s="350"/>
      <c r="CN10" s="350"/>
      <c r="CO10" s="350"/>
      <c r="CP10" s="350"/>
      <c r="CQ10" s="350"/>
      <c r="CR10" s="350"/>
      <c r="CS10" s="351"/>
      <c r="CT10" s="352"/>
      <c r="CU10" s="353"/>
      <c r="CV10" s="353"/>
      <c r="CW10" s="353"/>
      <c r="CX10" s="353"/>
      <c r="CY10" s="353"/>
      <c r="CZ10" s="353"/>
      <c r="DA10" s="354"/>
      <c r="DB10" s="352"/>
      <c r="DC10" s="353"/>
      <c r="DD10" s="353"/>
      <c r="DE10" s="353"/>
      <c r="DF10" s="353"/>
      <c r="DG10" s="353"/>
      <c r="DH10" s="353"/>
      <c r="DI10" s="354"/>
      <c r="DJ10" s="344"/>
      <c r="DK10" s="344"/>
      <c r="DL10" s="344"/>
      <c r="DM10" s="344"/>
      <c r="DN10" s="344"/>
      <c r="DO10" s="344"/>
    </row>
    <row r="11" spans="1:119" ht="18.75" customHeight="1" thickBot="1">
      <c r="A11" s="345"/>
      <c r="B11" s="562"/>
      <c r="C11" s="563"/>
      <c r="D11" s="563"/>
      <c r="E11" s="563"/>
      <c r="F11" s="563"/>
      <c r="G11" s="563"/>
      <c r="H11" s="563"/>
      <c r="I11" s="563"/>
      <c r="J11" s="563"/>
      <c r="K11" s="486"/>
      <c r="L11" s="471" t="s">
        <v>475</v>
      </c>
      <c r="M11" s="472"/>
      <c r="N11" s="472"/>
      <c r="O11" s="472"/>
      <c r="P11" s="472"/>
      <c r="Q11" s="473"/>
      <c r="R11" s="559" t="s">
        <v>476</v>
      </c>
      <c r="S11" s="560"/>
      <c r="T11" s="560"/>
      <c r="U11" s="560"/>
      <c r="V11" s="561"/>
      <c r="W11" s="571"/>
      <c r="X11" s="385"/>
      <c r="Y11" s="385"/>
      <c r="Z11" s="385"/>
      <c r="AA11" s="385"/>
      <c r="AB11" s="385"/>
      <c r="AC11" s="385"/>
      <c r="AD11" s="385"/>
      <c r="AE11" s="385"/>
      <c r="AF11" s="385"/>
      <c r="AG11" s="385"/>
      <c r="AH11" s="385"/>
      <c r="AI11" s="385"/>
      <c r="AJ11" s="385"/>
      <c r="AK11" s="385"/>
      <c r="AL11" s="572"/>
      <c r="AM11" s="492" t="s">
        <v>477</v>
      </c>
      <c r="AN11" s="397"/>
      <c r="AO11" s="397"/>
      <c r="AP11" s="397"/>
      <c r="AQ11" s="397"/>
      <c r="AR11" s="397"/>
      <c r="AS11" s="397"/>
      <c r="AT11" s="398"/>
      <c r="AU11" s="480" t="s">
        <v>447</v>
      </c>
      <c r="AV11" s="481"/>
      <c r="AW11" s="481"/>
      <c r="AX11" s="481"/>
      <c r="AY11" s="403" t="s">
        <v>478</v>
      </c>
      <c r="AZ11" s="404"/>
      <c r="BA11" s="404"/>
      <c r="BB11" s="404"/>
      <c r="BC11" s="404"/>
      <c r="BD11" s="404"/>
      <c r="BE11" s="404"/>
      <c r="BF11" s="404"/>
      <c r="BG11" s="404"/>
      <c r="BH11" s="404"/>
      <c r="BI11" s="404"/>
      <c r="BJ11" s="404"/>
      <c r="BK11" s="404"/>
      <c r="BL11" s="404"/>
      <c r="BM11" s="405"/>
      <c r="BN11" s="423">
        <v>0</v>
      </c>
      <c r="BO11" s="424"/>
      <c r="BP11" s="424"/>
      <c r="BQ11" s="424"/>
      <c r="BR11" s="424"/>
      <c r="BS11" s="424"/>
      <c r="BT11" s="424"/>
      <c r="BU11" s="425"/>
      <c r="BV11" s="423">
        <v>0</v>
      </c>
      <c r="BW11" s="424"/>
      <c r="BX11" s="424"/>
      <c r="BY11" s="424"/>
      <c r="BZ11" s="424"/>
      <c r="CA11" s="424"/>
      <c r="CB11" s="424"/>
      <c r="CC11" s="425"/>
      <c r="CD11" s="432" t="s">
        <v>479</v>
      </c>
      <c r="CE11" s="433"/>
      <c r="CF11" s="433"/>
      <c r="CG11" s="433"/>
      <c r="CH11" s="433"/>
      <c r="CI11" s="433"/>
      <c r="CJ11" s="433"/>
      <c r="CK11" s="433"/>
      <c r="CL11" s="433"/>
      <c r="CM11" s="433"/>
      <c r="CN11" s="433"/>
      <c r="CO11" s="433"/>
      <c r="CP11" s="433"/>
      <c r="CQ11" s="433"/>
      <c r="CR11" s="433"/>
      <c r="CS11" s="434"/>
      <c r="CT11" s="536" t="s">
        <v>150</v>
      </c>
      <c r="CU11" s="537"/>
      <c r="CV11" s="537"/>
      <c r="CW11" s="537"/>
      <c r="CX11" s="537"/>
      <c r="CY11" s="537"/>
      <c r="CZ11" s="537"/>
      <c r="DA11" s="538"/>
      <c r="DB11" s="536" t="s">
        <v>150</v>
      </c>
      <c r="DC11" s="537"/>
      <c r="DD11" s="537"/>
      <c r="DE11" s="537"/>
      <c r="DF11" s="537"/>
      <c r="DG11" s="537"/>
      <c r="DH11" s="537"/>
      <c r="DI11" s="538"/>
      <c r="DJ11" s="344"/>
      <c r="DK11" s="344"/>
      <c r="DL11" s="344"/>
      <c r="DM11" s="344"/>
      <c r="DN11" s="344"/>
      <c r="DO11" s="344"/>
    </row>
    <row r="12" spans="1:119" ht="18.75" customHeight="1">
      <c r="A12" s="345"/>
      <c r="B12" s="539" t="s">
        <v>480</v>
      </c>
      <c r="C12" s="540"/>
      <c r="D12" s="540"/>
      <c r="E12" s="540"/>
      <c r="F12" s="540"/>
      <c r="G12" s="540"/>
      <c r="H12" s="540"/>
      <c r="I12" s="540"/>
      <c r="J12" s="540"/>
      <c r="K12" s="541"/>
      <c r="L12" s="548" t="s">
        <v>481</v>
      </c>
      <c r="M12" s="549"/>
      <c r="N12" s="549"/>
      <c r="O12" s="549"/>
      <c r="P12" s="549"/>
      <c r="Q12" s="550"/>
      <c r="R12" s="551">
        <v>15167</v>
      </c>
      <c r="S12" s="552"/>
      <c r="T12" s="552"/>
      <c r="U12" s="552"/>
      <c r="V12" s="553"/>
      <c r="W12" s="554" t="s">
        <v>20</v>
      </c>
      <c r="X12" s="481"/>
      <c r="Y12" s="481"/>
      <c r="Z12" s="481"/>
      <c r="AA12" s="481"/>
      <c r="AB12" s="555"/>
      <c r="AC12" s="480" t="s">
        <v>482</v>
      </c>
      <c r="AD12" s="481"/>
      <c r="AE12" s="481"/>
      <c r="AF12" s="481"/>
      <c r="AG12" s="555"/>
      <c r="AH12" s="480" t="s">
        <v>483</v>
      </c>
      <c r="AI12" s="481"/>
      <c r="AJ12" s="481"/>
      <c r="AK12" s="481"/>
      <c r="AL12" s="556"/>
      <c r="AM12" s="492" t="s">
        <v>484</v>
      </c>
      <c r="AN12" s="397"/>
      <c r="AO12" s="397"/>
      <c r="AP12" s="397"/>
      <c r="AQ12" s="397"/>
      <c r="AR12" s="397"/>
      <c r="AS12" s="397"/>
      <c r="AT12" s="398"/>
      <c r="AU12" s="480" t="s">
        <v>485</v>
      </c>
      <c r="AV12" s="481"/>
      <c r="AW12" s="481"/>
      <c r="AX12" s="481"/>
      <c r="AY12" s="403" t="s">
        <v>486</v>
      </c>
      <c r="AZ12" s="404"/>
      <c r="BA12" s="404"/>
      <c r="BB12" s="404"/>
      <c r="BC12" s="404"/>
      <c r="BD12" s="404"/>
      <c r="BE12" s="404"/>
      <c r="BF12" s="404"/>
      <c r="BG12" s="404"/>
      <c r="BH12" s="404"/>
      <c r="BI12" s="404"/>
      <c r="BJ12" s="404"/>
      <c r="BK12" s="404"/>
      <c r="BL12" s="404"/>
      <c r="BM12" s="405"/>
      <c r="BN12" s="423">
        <v>0</v>
      </c>
      <c r="BO12" s="424"/>
      <c r="BP12" s="424"/>
      <c r="BQ12" s="424"/>
      <c r="BR12" s="424"/>
      <c r="BS12" s="424"/>
      <c r="BT12" s="424"/>
      <c r="BU12" s="425"/>
      <c r="BV12" s="423">
        <v>186000</v>
      </c>
      <c r="BW12" s="424"/>
      <c r="BX12" s="424"/>
      <c r="BY12" s="424"/>
      <c r="BZ12" s="424"/>
      <c r="CA12" s="424"/>
      <c r="CB12" s="424"/>
      <c r="CC12" s="425"/>
      <c r="CD12" s="432" t="s">
        <v>487</v>
      </c>
      <c r="CE12" s="433"/>
      <c r="CF12" s="433"/>
      <c r="CG12" s="433"/>
      <c r="CH12" s="433"/>
      <c r="CI12" s="433"/>
      <c r="CJ12" s="433"/>
      <c r="CK12" s="433"/>
      <c r="CL12" s="433"/>
      <c r="CM12" s="433"/>
      <c r="CN12" s="433"/>
      <c r="CO12" s="433"/>
      <c r="CP12" s="433"/>
      <c r="CQ12" s="433"/>
      <c r="CR12" s="433"/>
      <c r="CS12" s="434"/>
      <c r="CT12" s="536" t="s">
        <v>488</v>
      </c>
      <c r="CU12" s="537"/>
      <c r="CV12" s="537"/>
      <c r="CW12" s="537"/>
      <c r="CX12" s="537"/>
      <c r="CY12" s="537"/>
      <c r="CZ12" s="537"/>
      <c r="DA12" s="538"/>
      <c r="DB12" s="536" t="s">
        <v>488</v>
      </c>
      <c r="DC12" s="537"/>
      <c r="DD12" s="537"/>
      <c r="DE12" s="537"/>
      <c r="DF12" s="537"/>
      <c r="DG12" s="537"/>
      <c r="DH12" s="537"/>
      <c r="DI12" s="538"/>
      <c r="DJ12" s="344"/>
      <c r="DK12" s="344"/>
      <c r="DL12" s="344"/>
      <c r="DM12" s="344"/>
      <c r="DN12" s="344"/>
      <c r="DO12" s="344"/>
    </row>
    <row r="13" spans="1:119" ht="18.75" customHeight="1">
      <c r="A13" s="345"/>
      <c r="B13" s="542"/>
      <c r="C13" s="543"/>
      <c r="D13" s="543"/>
      <c r="E13" s="543"/>
      <c r="F13" s="543"/>
      <c r="G13" s="543"/>
      <c r="H13" s="543"/>
      <c r="I13" s="543"/>
      <c r="J13" s="543"/>
      <c r="K13" s="544"/>
      <c r="L13" s="355"/>
      <c r="M13" s="523" t="s">
        <v>489</v>
      </c>
      <c r="N13" s="524"/>
      <c r="O13" s="524"/>
      <c r="P13" s="524"/>
      <c r="Q13" s="525"/>
      <c r="R13" s="526">
        <v>15017</v>
      </c>
      <c r="S13" s="527"/>
      <c r="T13" s="527"/>
      <c r="U13" s="527"/>
      <c r="V13" s="528"/>
      <c r="W13" s="514" t="s">
        <v>490</v>
      </c>
      <c r="X13" s="438"/>
      <c r="Y13" s="438"/>
      <c r="Z13" s="438"/>
      <c r="AA13" s="438"/>
      <c r="AB13" s="439"/>
      <c r="AC13" s="399">
        <v>628</v>
      </c>
      <c r="AD13" s="400"/>
      <c r="AE13" s="400"/>
      <c r="AF13" s="400"/>
      <c r="AG13" s="401"/>
      <c r="AH13" s="399">
        <v>638</v>
      </c>
      <c r="AI13" s="400"/>
      <c r="AJ13" s="400"/>
      <c r="AK13" s="400"/>
      <c r="AL13" s="402"/>
      <c r="AM13" s="492" t="s">
        <v>491</v>
      </c>
      <c r="AN13" s="397"/>
      <c r="AO13" s="397"/>
      <c r="AP13" s="397"/>
      <c r="AQ13" s="397"/>
      <c r="AR13" s="397"/>
      <c r="AS13" s="397"/>
      <c r="AT13" s="398"/>
      <c r="AU13" s="480" t="s">
        <v>492</v>
      </c>
      <c r="AV13" s="481"/>
      <c r="AW13" s="481"/>
      <c r="AX13" s="481"/>
      <c r="AY13" s="403" t="s">
        <v>493</v>
      </c>
      <c r="AZ13" s="404"/>
      <c r="BA13" s="404"/>
      <c r="BB13" s="404"/>
      <c r="BC13" s="404"/>
      <c r="BD13" s="404"/>
      <c r="BE13" s="404"/>
      <c r="BF13" s="404"/>
      <c r="BG13" s="404"/>
      <c r="BH13" s="404"/>
      <c r="BI13" s="404"/>
      <c r="BJ13" s="404"/>
      <c r="BK13" s="404"/>
      <c r="BL13" s="404"/>
      <c r="BM13" s="405"/>
      <c r="BN13" s="423">
        <v>-6231</v>
      </c>
      <c r="BO13" s="424"/>
      <c r="BP13" s="424"/>
      <c r="BQ13" s="424"/>
      <c r="BR13" s="424"/>
      <c r="BS13" s="424"/>
      <c r="BT13" s="424"/>
      <c r="BU13" s="425"/>
      <c r="BV13" s="423">
        <v>-97855</v>
      </c>
      <c r="BW13" s="424"/>
      <c r="BX13" s="424"/>
      <c r="BY13" s="424"/>
      <c r="BZ13" s="424"/>
      <c r="CA13" s="424"/>
      <c r="CB13" s="424"/>
      <c r="CC13" s="425"/>
      <c r="CD13" s="432" t="s">
        <v>494</v>
      </c>
      <c r="CE13" s="433"/>
      <c r="CF13" s="433"/>
      <c r="CG13" s="433"/>
      <c r="CH13" s="433"/>
      <c r="CI13" s="433"/>
      <c r="CJ13" s="433"/>
      <c r="CK13" s="433"/>
      <c r="CL13" s="433"/>
      <c r="CM13" s="433"/>
      <c r="CN13" s="433"/>
      <c r="CO13" s="433"/>
      <c r="CP13" s="433"/>
      <c r="CQ13" s="433"/>
      <c r="CR13" s="433"/>
      <c r="CS13" s="434"/>
      <c r="CT13" s="393">
        <v>-3.4</v>
      </c>
      <c r="CU13" s="394"/>
      <c r="CV13" s="394"/>
      <c r="CW13" s="394"/>
      <c r="CX13" s="394"/>
      <c r="CY13" s="394"/>
      <c r="CZ13" s="394"/>
      <c r="DA13" s="395"/>
      <c r="DB13" s="393">
        <v>-2.5</v>
      </c>
      <c r="DC13" s="394"/>
      <c r="DD13" s="394"/>
      <c r="DE13" s="394"/>
      <c r="DF13" s="394"/>
      <c r="DG13" s="394"/>
      <c r="DH13" s="394"/>
      <c r="DI13" s="395"/>
      <c r="DJ13" s="344"/>
      <c r="DK13" s="344"/>
      <c r="DL13" s="344"/>
      <c r="DM13" s="344"/>
      <c r="DN13" s="344"/>
      <c r="DO13" s="344"/>
    </row>
    <row r="14" spans="1:119" ht="18.75" customHeight="1" thickBot="1">
      <c r="A14" s="345"/>
      <c r="B14" s="542"/>
      <c r="C14" s="543"/>
      <c r="D14" s="543"/>
      <c r="E14" s="543"/>
      <c r="F14" s="543"/>
      <c r="G14" s="543"/>
      <c r="H14" s="543"/>
      <c r="I14" s="543"/>
      <c r="J14" s="543"/>
      <c r="K14" s="544"/>
      <c r="L14" s="516" t="s">
        <v>495</v>
      </c>
      <c r="M14" s="557"/>
      <c r="N14" s="557"/>
      <c r="O14" s="557"/>
      <c r="P14" s="557"/>
      <c r="Q14" s="558"/>
      <c r="R14" s="526">
        <v>15184</v>
      </c>
      <c r="S14" s="527"/>
      <c r="T14" s="527"/>
      <c r="U14" s="527"/>
      <c r="V14" s="528"/>
      <c r="W14" s="529"/>
      <c r="X14" s="441"/>
      <c r="Y14" s="441"/>
      <c r="Z14" s="441"/>
      <c r="AA14" s="441"/>
      <c r="AB14" s="442"/>
      <c r="AC14" s="519">
        <v>8.6999999999999993</v>
      </c>
      <c r="AD14" s="520"/>
      <c r="AE14" s="520"/>
      <c r="AF14" s="520"/>
      <c r="AG14" s="521"/>
      <c r="AH14" s="519">
        <v>9.1</v>
      </c>
      <c r="AI14" s="520"/>
      <c r="AJ14" s="520"/>
      <c r="AK14" s="520"/>
      <c r="AL14" s="522"/>
      <c r="AM14" s="492"/>
      <c r="AN14" s="397"/>
      <c r="AO14" s="397"/>
      <c r="AP14" s="397"/>
      <c r="AQ14" s="397"/>
      <c r="AR14" s="397"/>
      <c r="AS14" s="397"/>
      <c r="AT14" s="398"/>
      <c r="AU14" s="480"/>
      <c r="AV14" s="481"/>
      <c r="AW14" s="481"/>
      <c r="AX14" s="48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496</v>
      </c>
      <c r="CE14" s="430"/>
      <c r="CF14" s="430"/>
      <c r="CG14" s="430"/>
      <c r="CH14" s="430"/>
      <c r="CI14" s="430"/>
      <c r="CJ14" s="430"/>
      <c r="CK14" s="430"/>
      <c r="CL14" s="430"/>
      <c r="CM14" s="430"/>
      <c r="CN14" s="430"/>
      <c r="CO14" s="430"/>
      <c r="CP14" s="430"/>
      <c r="CQ14" s="430"/>
      <c r="CR14" s="430"/>
      <c r="CS14" s="431"/>
      <c r="CT14" s="530" t="s">
        <v>488</v>
      </c>
      <c r="CU14" s="531"/>
      <c r="CV14" s="531"/>
      <c r="CW14" s="531"/>
      <c r="CX14" s="531"/>
      <c r="CY14" s="531"/>
      <c r="CZ14" s="531"/>
      <c r="DA14" s="532"/>
      <c r="DB14" s="530" t="s">
        <v>488</v>
      </c>
      <c r="DC14" s="531"/>
      <c r="DD14" s="531"/>
      <c r="DE14" s="531"/>
      <c r="DF14" s="531"/>
      <c r="DG14" s="531"/>
      <c r="DH14" s="531"/>
      <c r="DI14" s="532"/>
      <c r="DJ14" s="344"/>
      <c r="DK14" s="344"/>
      <c r="DL14" s="344"/>
      <c r="DM14" s="344"/>
      <c r="DN14" s="344"/>
      <c r="DO14" s="344"/>
    </row>
    <row r="15" spans="1:119" ht="18.75" customHeight="1">
      <c r="A15" s="345"/>
      <c r="B15" s="542"/>
      <c r="C15" s="543"/>
      <c r="D15" s="543"/>
      <c r="E15" s="543"/>
      <c r="F15" s="543"/>
      <c r="G15" s="543"/>
      <c r="H15" s="543"/>
      <c r="I15" s="543"/>
      <c r="J15" s="543"/>
      <c r="K15" s="544"/>
      <c r="L15" s="355"/>
      <c r="M15" s="523" t="s">
        <v>489</v>
      </c>
      <c r="N15" s="524"/>
      <c r="O15" s="524"/>
      <c r="P15" s="524"/>
      <c r="Q15" s="525"/>
      <c r="R15" s="526">
        <v>15066</v>
      </c>
      <c r="S15" s="527"/>
      <c r="T15" s="527"/>
      <c r="U15" s="527"/>
      <c r="V15" s="528"/>
      <c r="W15" s="514" t="s">
        <v>497</v>
      </c>
      <c r="X15" s="438"/>
      <c r="Y15" s="438"/>
      <c r="Z15" s="438"/>
      <c r="AA15" s="438"/>
      <c r="AB15" s="439"/>
      <c r="AC15" s="399">
        <v>1956</v>
      </c>
      <c r="AD15" s="400"/>
      <c r="AE15" s="400"/>
      <c r="AF15" s="400"/>
      <c r="AG15" s="401"/>
      <c r="AH15" s="399">
        <v>1874</v>
      </c>
      <c r="AI15" s="400"/>
      <c r="AJ15" s="400"/>
      <c r="AK15" s="400"/>
      <c r="AL15" s="402"/>
      <c r="AM15" s="492"/>
      <c r="AN15" s="397"/>
      <c r="AO15" s="397"/>
      <c r="AP15" s="397"/>
      <c r="AQ15" s="397"/>
      <c r="AR15" s="397"/>
      <c r="AS15" s="397"/>
      <c r="AT15" s="398"/>
      <c r="AU15" s="480"/>
      <c r="AV15" s="481"/>
      <c r="AW15" s="481"/>
      <c r="AX15" s="481"/>
      <c r="AY15" s="415" t="s">
        <v>498</v>
      </c>
      <c r="AZ15" s="416"/>
      <c r="BA15" s="416"/>
      <c r="BB15" s="416"/>
      <c r="BC15" s="416"/>
      <c r="BD15" s="416"/>
      <c r="BE15" s="416"/>
      <c r="BF15" s="416"/>
      <c r="BG15" s="416"/>
      <c r="BH15" s="416"/>
      <c r="BI15" s="416"/>
      <c r="BJ15" s="416"/>
      <c r="BK15" s="416"/>
      <c r="BL15" s="416"/>
      <c r="BM15" s="417"/>
      <c r="BN15" s="418">
        <v>2369169</v>
      </c>
      <c r="BO15" s="419"/>
      <c r="BP15" s="419"/>
      <c r="BQ15" s="419"/>
      <c r="BR15" s="419"/>
      <c r="BS15" s="419"/>
      <c r="BT15" s="419"/>
      <c r="BU15" s="420"/>
      <c r="BV15" s="418">
        <v>2391334</v>
      </c>
      <c r="BW15" s="419"/>
      <c r="BX15" s="419"/>
      <c r="BY15" s="419"/>
      <c r="BZ15" s="419"/>
      <c r="CA15" s="419"/>
      <c r="CB15" s="419"/>
      <c r="CC15" s="420"/>
      <c r="CD15" s="533" t="s">
        <v>499</v>
      </c>
      <c r="CE15" s="534"/>
      <c r="CF15" s="534"/>
      <c r="CG15" s="534"/>
      <c r="CH15" s="534"/>
      <c r="CI15" s="534"/>
      <c r="CJ15" s="534"/>
      <c r="CK15" s="534"/>
      <c r="CL15" s="534"/>
      <c r="CM15" s="534"/>
      <c r="CN15" s="534"/>
      <c r="CO15" s="534"/>
      <c r="CP15" s="534"/>
      <c r="CQ15" s="534"/>
      <c r="CR15" s="534"/>
      <c r="CS15" s="535"/>
      <c r="CT15" s="356"/>
      <c r="CU15" s="357"/>
      <c r="CV15" s="357"/>
      <c r="CW15" s="357"/>
      <c r="CX15" s="357"/>
      <c r="CY15" s="357"/>
      <c r="CZ15" s="357"/>
      <c r="DA15" s="358"/>
      <c r="DB15" s="356"/>
      <c r="DC15" s="357"/>
      <c r="DD15" s="357"/>
      <c r="DE15" s="357"/>
      <c r="DF15" s="357"/>
      <c r="DG15" s="357"/>
      <c r="DH15" s="357"/>
      <c r="DI15" s="358"/>
      <c r="DJ15" s="344"/>
      <c r="DK15" s="344"/>
      <c r="DL15" s="344"/>
      <c r="DM15" s="344"/>
      <c r="DN15" s="344"/>
      <c r="DO15" s="344"/>
    </row>
    <row r="16" spans="1:119" ht="18.75" customHeight="1">
      <c r="A16" s="345"/>
      <c r="B16" s="542"/>
      <c r="C16" s="543"/>
      <c r="D16" s="543"/>
      <c r="E16" s="543"/>
      <c r="F16" s="543"/>
      <c r="G16" s="543"/>
      <c r="H16" s="543"/>
      <c r="I16" s="543"/>
      <c r="J16" s="543"/>
      <c r="K16" s="544"/>
      <c r="L16" s="516" t="s">
        <v>500</v>
      </c>
      <c r="M16" s="517"/>
      <c r="N16" s="517"/>
      <c r="O16" s="517"/>
      <c r="P16" s="517"/>
      <c r="Q16" s="518"/>
      <c r="R16" s="511" t="s">
        <v>501</v>
      </c>
      <c r="S16" s="512"/>
      <c r="T16" s="512"/>
      <c r="U16" s="512"/>
      <c r="V16" s="513"/>
      <c r="W16" s="529"/>
      <c r="X16" s="441"/>
      <c r="Y16" s="441"/>
      <c r="Z16" s="441"/>
      <c r="AA16" s="441"/>
      <c r="AB16" s="442"/>
      <c r="AC16" s="519">
        <v>27.2</v>
      </c>
      <c r="AD16" s="520"/>
      <c r="AE16" s="520"/>
      <c r="AF16" s="520"/>
      <c r="AG16" s="521"/>
      <c r="AH16" s="519">
        <v>26.6</v>
      </c>
      <c r="AI16" s="520"/>
      <c r="AJ16" s="520"/>
      <c r="AK16" s="520"/>
      <c r="AL16" s="522"/>
      <c r="AM16" s="492"/>
      <c r="AN16" s="397"/>
      <c r="AO16" s="397"/>
      <c r="AP16" s="397"/>
      <c r="AQ16" s="397"/>
      <c r="AR16" s="397"/>
      <c r="AS16" s="397"/>
      <c r="AT16" s="398"/>
      <c r="AU16" s="480"/>
      <c r="AV16" s="481"/>
      <c r="AW16" s="481"/>
      <c r="AX16" s="481"/>
      <c r="AY16" s="403" t="s">
        <v>502</v>
      </c>
      <c r="AZ16" s="404"/>
      <c r="BA16" s="404"/>
      <c r="BB16" s="404"/>
      <c r="BC16" s="404"/>
      <c r="BD16" s="404"/>
      <c r="BE16" s="404"/>
      <c r="BF16" s="404"/>
      <c r="BG16" s="404"/>
      <c r="BH16" s="404"/>
      <c r="BI16" s="404"/>
      <c r="BJ16" s="404"/>
      <c r="BK16" s="404"/>
      <c r="BL16" s="404"/>
      <c r="BM16" s="405"/>
      <c r="BN16" s="423">
        <v>2635849</v>
      </c>
      <c r="BO16" s="424"/>
      <c r="BP16" s="424"/>
      <c r="BQ16" s="424"/>
      <c r="BR16" s="424"/>
      <c r="BS16" s="424"/>
      <c r="BT16" s="424"/>
      <c r="BU16" s="425"/>
      <c r="BV16" s="423">
        <v>2637155</v>
      </c>
      <c r="BW16" s="424"/>
      <c r="BX16" s="424"/>
      <c r="BY16" s="424"/>
      <c r="BZ16" s="424"/>
      <c r="CA16" s="424"/>
      <c r="CB16" s="424"/>
      <c r="CC16" s="425"/>
      <c r="CD16" s="359"/>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c r="DJ16" s="344"/>
      <c r="DK16" s="344"/>
      <c r="DL16" s="344"/>
      <c r="DM16" s="344"/>
      <c r="DN16" s="344"/>
      <c r="DO16" s="344"/>
    </row>
    <row r="17" spans="1:119" ht="18.75" customHeight="1" thickBot="1">
      <c r="A17" s="345"/>
      <c r="B17" s="545"/>
      <c r="C17" s="546"/>
      <c r="D17" s="546"/>
      <c r="E17" s="546"/>
      <c r="F17" s="546"/>
      <c r="G17" s="546"/>
      <c r="H17" s="546"/>
      <c r="I17" s="546"/>
      <c r="J17" s="546"/>
      <c r="K17" s="547"/>
      <c r="L17" s="360"/>
      <c r="M17" s="508" t="s">
        <v>503</v>
      </c>
      <c r="N17" s="509"/>
      <c r="O17" s="509"/>
      <c r="P17" s="509"/>
      <c r="Q17" s="510"/>
      <c r="R17" s="511" t="s">
        <v>504</v>
      </c>
      <c r="S17" s="512"/>
      <c r="T17" s="512"/>
      <c r="U17" s="512"/>
      <c r="V17" s="513"/>
      <c r="W17" s="514" t="s">
        <v>505</v>
      </c>
      <c r="X17" s="438"/>
      <c r="Y17" s="438"/>
      <c r="Z17" s="438"/>
      <c r="AA17" s="438"/>
      <c r="AB17" s="439"/>
      <c r="AC17" s="399">
        <v>4605</v>
      </c>
      <c r="AD17" s="400"/>
      <c r="AE17" s="400"/>
      <c r="AF17" s="400"/>
      <c r="AG17" s="401"/>
      <c r="AH17" s="399">
        <v>4522</v>
      </c>
      <c r="AI17" s="400"/>
      <c r="AJ17" s="400"/>
      <c r="AK17" s="400"/>
      <c r="AL17" s="402"/>
      <c r="AM17" s="492"/>
      <c r="AN17" s="397"/>
      <c r="AO17" s="397"/>
      <c r="AP17" s="397"/>
      <c r="AQ17" s="397"/>
      <c r="AR17" s="397"/>
      <c r="AS17" s="397"/>
      <c r="AT17" s="398"/>
      <c r="AU17" s="480"/>
      <c r="AV17" s="481"/>
      <c r="AW17" s="481"/>
      <c r="AX17" s="481"/>
      <c r="AY17" s="403" t="s">
        <v>506</v>
      </c>
      <c r="AZ17" s="404"/>
      <c r="BA17" s="404"/>
      <c r="BB17" s="404"/>
      <c r="BC17" s="404"/>
      <c r="BD17" s="404"/>
      <c r="BE17" s="404"/>
      <c r="BF17" s="404"/>
      <c r="BG17" s="404"/>
      <c r="BH17" s="404"/>
      <c r="BI17" s="404"/>
      <c r="BJ17" s="404"/>
      <c r="BK17" s="404"/>
      <c r="BL17" s="404"/>
      <c r="BM17" s="405"/>
      <c r="BN17" s="423">
        <v>3051869</v>
      </c>
      <c r="BO17" s="424"/>
      <c r="BP17" s="424"/>
      <c r="BQ17" s="424"/>
      <c r="BR17" s="424"/>
      <c r="BS17" s="424"/>
      <c r="BT17" s="424"/>
      <c r="BU17" s="425"/>
      <c r="BV17" s="423">
        <v>3085515</v>
      </c>
      <c r="BW17" s="424"/>
      <c r="BX17" s="424"/>
      <c r="BY17" s="424"/>
      <c r="BZ17" s="424"/>
      <c r="CA17" s="424"/>
      <c r="CB17" s="424"/>
      <c r="CC17" s="425"/>
      <c r="CD17" s="359"/>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c r="DJ17" s="344"/>
      <c r="DK17" s="344"/>
      <c r="DL17" s="344"/>
      <c r="DM17" s="344"/>
      <c r="DN17" s="344"/>
      <c r="DO17" s="344"/>
    </row>
    <row r="18" spans="1:119" ht="18.75" customHeight="1" thickBot="1">
      <c r="A18" s="345"/>
      <c r="B18" s="485" t="s">
        <v>507</v>
      </c>
      <c r="C18" s="486"/>
      <c r="D18" s="486"/>
      <c r="E18" s="487"/>
      <c r="F18" s="487"/>
      <c r="G18" s="487"/>
      <c r="H18" s="487"/>
      <c r="I18" s="487"/>
      <c r="J18" s="487"/>
      <c r="K18" s="487"/>
      <c r="L18" s="488">
        <v>14.24</v>
      </c>
      <c r="M18" s="488"/>
      <c r="N18" s="488"/>
      <c r="O18" s="488"/>
      <c r="P18" s="488"/>
      <c r="Q18" s="488"/>
      <c r="R18" s="489"/>
      <c r="S18" s="489"/>
      <c r="T18" s="489"/>
      <c r="U18" s="489"/>
      <c r="V18" s="490"/>
      <c r="W18" s="504"/>
      <c r="X18" s="505"/>
      <c r="Y18" s="505"/>
      <c r="Z18" s="505"/>
      <c r="AA18" s="505"/>
      <c r="AB18" s="515"/>
      <c r="AC18" s="387">
        <v>64.099999999999994</v>
      </c>
      <c r="AD18" s="388"/>
      <c r="AE18" s="388"/>
      <c r="AF18" s="388"/>
      <c r="AG18" s="491"/>
      <c r="AH18" s="387">
        <v>64.3</v>
      </c>
      <c r="AI18" s="388"/>
      <c r="AJ18" s="388"/>
      <c r="AK18" s="388"/>
      <c r="AL18" s="389"/>
      <c r="AM18" s="492"/>
      <c r="AN18" s="397"/>
      <c r="AO18" s="397"/>
      <c r="AP18" s="397"/>
      <c r="AQ18" s="397"/>
      <c r="AR18" s="397"/>
      <c r="AS18" s="397"/>
      <c r="AT18" s="398"/>
      <c r="AU18" s="480"/>
      <c r="AV18" s="481"/>
      <c r="AW18" s="481"/>
      <c r="AX18" s="481"/>
      <c r="AY18" s="403" t="s">
        <v>508</v>
      </c>
      <c r="AZ18" s="404"/>
      <c r="BA18" s="404"/>
      <c r="BB18" s="404"/>
      <c r="BC18" s="404"/>
      <c r="BD18" s="404"/>
      <c r="BE18" s="404"/>
      <c r="BF18" s="404"/>
      <c r="BG18" s="404"/>
      <c r="BH18" s="404"/>
      <c r="BI18" s="404"/>
      <c r="BJ18" s="404"/>
      <c r="BK18" s="404"/>
      <c r="BL18" s="404"/>
      <c r="BM18" s="405"/>
      <c r="BN18" s="423">
        <v>2802676</v>
      </c>
      <c r="BO18" s="424"/>
      <c r="BP18" s="424"/>
      <c r="BQ18" s="424"/>
      <c r="BR18" s="424"/>
      <c r="BS18" s="424"/>
      <c r="BT18" s="424"/>
      <c r="BU18" s="425"/>
      <c r="BV18" s="423">
        <v>2783338</v>
      </c>
      <c r="BW18" s="424"/>
      <c r="BX18" s="424"/>
      <c r="BY18" s="424"/>
      <c r="BZ18" s="424"/>
      <c r="CA18" s="424"/>
      <c r="CB18" s="424"/>
      <c r="CC18" s="425"/>
      <c r="CD18" s="359"/>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c r="DJ18" s="344"/>
      <c r="DK18" s="344"/>
      <c r="DL18" s="344"/>
      <c r="DM18" s="344"/>
      <c r="DN18" s="344"/>
      <c r="DO18" s="344"/>
    </row>
    <row r="19" spans="1:119" ht="18.75" customHeight="1" thickBot="1">
      <c r="A19" s="345"/>
      <c r="B19" s="485" t="s">
        <v>509</v>
      </c>
      <c r="C19" s="486"/>
      <c r="D19" s="486"/>
      <c r="E19" s="487"/>
      <c r="F19" s="487"/>
      <c r="G19" s="487"/>
      <c r="H19" s="487"/>
      <c r="I19" s="487"/>
      <c r="J19" s="487"/>
      <c r="K19" s="487"/>
      <c r="L19" s="493">
        <v>1068</v>
      </c>
      <c r="M19" s="493"/>
      <c r="N19" s="493"/>
      <c r="O19" s="493"/>
      <c r="P19" s="493"/>
      <c r="Q19" s="493"/>
      <c r="R19" s="494"/>
      <c r="S19" s="494"/>
      <c r="T19" s="494"/>
      <c r="U19" s="494"/>
      <c r="V19" s="495"/>
      <c r="W19" s="502"/>
      <c r="X19" s="503"/>
      <c r="Y19" s="503"/>
      <c r="Z19" s="503"/>
      <c r="AA19" s="503"/>
      <c r="AB19" s="503"/>
      <c r="AC19" s="506"/>
      <c r="AD19" s="506"/>
      <c r="AE19" s="506"/>
      <c r="AF19" s="506"/>
      <c r="AG19" s="506"/>
      <c r="AH19" s="506"/>
      <c r="AI19" s="506"/>
      <c r="AJ19" s="506"/>
      <c r="AK19" s="506"/>
      <c r="AL19" s="507"/>
      <c r="AM19" s="492"/>
      <c r="AN19" s="397"/>
      <c r="AO19" s="397"/>
      <c r="AP19" s="397"/>
      <c r="AQ19" s="397"/>
      <c r="AR19" s="397"/>
      <c r="AS19" s="397"/>
      <c r="AT19" s="398"/>
      <c r="AU19" s="480"/>
      <c r="AV19" s="481"/>
      <c r="AW19" s="481"/>
      <c r="AX19" s="481"/>
      <c r="AY19" s="403" t="s">
        <v>510</v>
      </c>
      <c r="AZ19" s="404"/>
      <c r="BA19" s="404"/>
      <c r="BB19" s="404"/>
      <c r="BC19" s="404"/>
      <c r="BD19" s="404"/>
      <c r="BE19" s="404"/>
      <c r="BF19" s="404"/>
      <c r="BG19" s="404"/>
      <c r="BH19" s="404"/>
      <c r="BI19" s="404"/>
      <c r="BJ19" s="404"/>
      <c r="BK19" s="404"/>
      <c r="BL19" s="404"/>
      <c r="BM19" s="405"/>
      <c r="BN19" s="423">
        <v>4150182</v>
      </c>
      <c r="BO19" s="424"/>
      <c r="BP19" s="424"/>
      <c r="BQ19" s="424"/>
      <c r="BR19" s="424"/>
      <c r="BS19" s="424"/>
      <c r="BT19" s="424"/>
      <c r="BU19" s="425"/>
      <c r="BV19" s="423">
        <v>4482129</v>
      </c>
      <c r="BW19" s="424"/>
      <c r="BX19" s="424"/>
      <c r="BY19" s="424"/>
      <c r="BZ19" s="424"/>
      <c r="CA19" s="424"/>
      <c r="CB19" s="424"/>
      <c r="CC19" s="425"/>
      <c r="CD19" s="359"/>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c r="DJ19" s="344"/>
      <c r="DK19" s="344"/>
      <c r="DL19" s="344"/>
      <c r="DM19" s="344"/>
      <c r="DN19" s="344"/>
      <c r="DO19" s="344"/>
    </row>
    <row r="20" spans="1:119" ht="18.75" customHeight="1" thickBot="1">
      <c r="A20" s="345"/>
      <c r="B20" s="485" t="s">
        <v>511</v>
      </c>
      <c r="C20" s="486"/>
      <c r="D20" s="486"/>
      <c r="E20" s="487"/>
      <c r="F20" s="487"/>
      <c r="G20" s="487"/>
      <c r="H20" s="487"/>
      <c r="I20" s="487"/>
      <c r="J20" s="487"/>
      <c r="K20" s="487"/>
      <c r="L20" s="493">
        <v>5881</v>
      </c>
      <c r="M20" s="493"/>
      <c r="N20" s="493"/>
      <c r="O20" s="493"/>
      <c r="P20" s="493"/>
      <c r="Q20" s="493"/>
      <c r="R20" s="494"/>
      <c r="S20" s="494"/>
      <c r="T20" s="494"/>
      <c r="U20" s="494"/>
      <c r="V20" s="495"/>
      <c r="W20" s="504"/>
      <c r="X20" s="505"/>
      <c r="Y20" s="505"/>
      <c r="Z20" s="505"/>
      <c r="AA20" s="505"/>
      <c r="AB20" s="505"/>
      <c r="AC20" s="496"/>
      <c r="AD20" s="496"/>
      <c r="AE20" s="496"/>
      <c r="AF20" s="496"/>
      <c r="AG20" s="496"/>
      <c r="AH20" s="496"/>
      <c r="AI20" s="496"/>
      <c r="AJ20" s="496"/>
      <c r="AK20" s="496"/>
      <c r="AL20" s="497"/>
      <c r="AM20" s="498"/>
      <c r="AN20" s="472"/>
      <c r="AO20" s="472"/>
      <c r="AP20" s="472"/>
      <c r="AQ20" s="472"/>
      <c r="AR20" s="472"/>
      <c r="AS20" s="472"/>
      <c r="AT20" s="473"/>
      <c r="AU20" s="499"/>
      <c r="AV20" s="500"/>
      <c r="AW20" s="500"/>
      <c r="AX20" s="50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359"/>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c r="DJ20" s="344"/>
      <c r="DK20" s="344"/>
      <c r="DL20" s="344"/>
      <c r="DM20" s="344"/>
      <c r="DN20" s="344"/>
      <c r="DO20" s="344"/>
    </row>
    <row r="21" spans="1:119" ht="18.75" customHeight="1">
      <c r="A21" s="345"/>
      <c r="B21" s="482" t="s">
        <v>512</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3"/>
      <c r="AZ21" s="404"/>
      <c r="BA21" s="404"/>
      <c r="BB21" s="404"/>
      <c r="BC21" s="404"/>
      <c r="BD21" s="404"/>
      <c r="BE21" s="404"/>
      <c r="BF21" s="404"/>
      <c r="BG21" s="404"/>
      <c r="BH21" s="404"/>
      <c r="BI21" s="404"/>
      <c r="BJ21" s="404"/>
      <c r="BK21" s="404"/>
      <c r="BL21" s="404"/>
      <c r="BM21" s="405"/>
      <c r="BN21" s="423"/>
      <c r="BO21" s="424"/>
      <c r="BP21" s="424"/>
      <c r="BQ21" s="424"/>
      <c r="BR21" s="424"/>
      <c r="BS21" s="424"/>
      <c r="BT21" s="424"/>
      <c r="BU21" s="425"/>
      <c r="BV21" s="423"/>
      <c r="BW21" s="424"/>
      <c r="BX21" s="424"/>
      <c r="BY21" s="424"/>
      <c r="BZ21" s="424"/>
      <c r="CA21" s="424"/>
      <c r="CB21" s="424"/>
      <c r="CC21" s="425"/>
      <c r="CD21" s="359"/>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c r="DJ21" s="344"/>
      <c r="DK21" s="344"/>
      <c r="DL21" s="344"/>
      <c r="DM21" s="344"/>
      <c r="DN21" s="344"/>
      <c r="DO21" s="344"/>
    </row>
    <row r="22" spans="1:119" ht="18.75" customHeight="1" thickBot="1">
      <c r="A22" s="345"/>
      <c r="B22" s="454" t="s">
        <v>513</v>
      </c>
      <c r="C22" s="455"/>
      <c r="D22" s="456"/>
      <c r="E22" s="463" t="s">
        <v>20</v>
      </c>
      <c r="F22" s="438"/>
      <c r="G22" s="438"/>
      <c r="H22" s="438"/>
      <c r="I22" s="438"/>
      <c r="J22" s="438"/>
      <c r="K22" s="439"/>
      <c r="L22" s="463" t="s">
        <v>514</v>
      </c>
      <c r="M22" s="438"/>
      <c r="N22" s="438"/>
      <c r="O22" s="438"/>
      <c r="P22" s="439"/>
      <c r="Q22" s="448" t="s">
        <v>515</v>
      </c>
      <c r="R22" s="449"/>
      <c r="S22" s="449"/>
      <c r="T22" s="449"/>
      <c r="U22" s="449"/>
      <c r="V22" s="464"/>
      <c r="W22" s="466" t="s">
        <v>516</v>
      </c>
      <c r="X22" s="455"/>
      <c r="Y22" s="456"/>
      <c r="Z22" s="463" t="s">
        <v>20</v>
      </c>
      <c r="AA22" s="438"/>
      <c r="AB22" s="438"/>
      <c r="AC22" s="438"/>
      <c r="AD22" s="438"/>
      <c r="AE22" s="438"/>
      <c r="AF22" s="438"/>
      <c r="AG22" s="439"/>
      <c r="AH22" s="437" t="s">
        <v>517</v>
      </c>
      <c r="AI22" s="438"/>
      <c r="AJ22" s="438"/>
      <c r="AK22" s="438"/>
      <c r="AL22" s="439"/>
      <c r="AM22" s="437" t="s">
        <v>518</v>
      </c>
      <c r="AN22" s="443"/>
      <c r="AO22" s="443"/>
      <c r="AP22" s="443"/>
      <c r="AQ22" s="443"/>
      <c r="AR22" s="444"/>
      <c r="AS22" s="448" t="s">
        <v>515</v>
      </c>
      <c r="AT22" s="449"/>
      <c r="AU22" s="449"/>
      <c r="AV22" s="449"/>
      <c r="AW22" s="449"/>
      <c r="AX22" s="450"/>
      <c r="AY22" s="390"/>
      <c r="AZ22" s="391"/>
      <c r="BA22" s="391"/>
      <c r="BB22" s="391"/>
      <c r="BC22" s="391"/>
      <c r="BD22" s="391"/>
      <c r="BE22" s="391"/>
      <c r="BF22" s="391"/>
      <c r="BG22" s="391"/>
      <c r="BH22" s="391"/>
      <c r="BI22" s="391"/>
      <c r="BJ22" s="391"/>
      <c r="BK22" s="391"/>
      <c r="BL22" s="391"/>
      <c r="BM22" s="392"/>
      <c r="BN22" s="426"/>
      <c r="BO22" s="427"/>
      <c r="BP22" s="427"/>
      <c r="BQ22" s="427"/>
      <c r="BR22" s="427"/>
      <c r="BS22" s="427"/>
      <c r="BT22" s="427"/>
      <c r="BU22" s="428"/>
      <c r="BV22" s="426"/>
      <c r="BW22" s="427"/>
      <c r="BX22" s="427"/>
      <c r="BY22" s="427"/>
      <c r="BZ22" s="427"/>
      <c r="CA22" s="427"/>
      <c r="CB22" s="427"/>
      <c r="CC22" s="428"/>
      <c r="CD22" s="359"/>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c r="DJ22" s="344"/>
      <c r="DK22" s="344"/>
      <c r="DL22" s="344"/>
      <c r="DM22" s="344"/>
      <c r="DN22" s="344"/>
      <c r="DO22" s="344"/>
    </row>
    <row r="23" spans="1:119" ht="18.75" customHeight="1">
      <c r="A23" s="345"/>
      <c r="B23" s="457"/>
      <c r="C23" s="458"/>
      <c r="D23" s="459"/>
      <c r="E23" s="440"/>
      <c r="F23" s="441"/>
      <c r="G23" s="441"/>
      <c r="H23" s="441"/>
      <c r="I23" s="441"/>
      <c r="J23" s="441"/>
      <c r="K23" s="442"/>
      <c r="L23" s="440"/>
      <c r="M23" s="441"/>
      <c r="N23" s="441"/>
      <c r="O23" s="441"/>
      <c r="P23" s="442"/>
      <c r="Q23" s="451"/>
      <c r="R23" s="452"/>
      <c r="S23" s="452"/>
      <c r="T23" s="452"/>
      <c r="U23" s="452"/>
      <c r="V23" s="465"/>
      <c r="W23" s="467"/>
      <c r="X23" s="458"/>
      <c r="Y23" s="459"/>
      <c r="Z23" s="440"/>
      <c r="AA23" s="441"/>
      <c r="AB23" s="441"/>
      <c r="AC23" s="441"/>
      <c r="AD23" s="441"/>
      <c r="AE23" s="441"/>
      <c r="AF23" s="441"/>
      <c r="AG23" s="442"/>
      <c r="AH23" s="440"/>
      <c r="AI23" s="441"/>
      <c r="AJ23" s="441"/>
      <c r="AK23" s="441"/>
      <c r="AL23" s="442"/>
      <c r="AM23" s="445"/>
      <c r="AN23" s="446"/>
      <c r="AO23" s="446"/>
      <c r="AP23" s="446"/>
      <c r="AQ23" s="446"/>
      <c r="AR23" s="447"/>
      <c r="AS23" s="451"/>
      <c r="AT23" s="452"/>
      <c r="AU23" s="452"/>
      <c r="AV23" s="452"/>
      <c r="AW23" s="452"/>
      <c r="AX23" s="453"/>
      <c r="AY23" s="415" t="s">
        <v>519</v>
      </c>
      <c r="AZ23" s="416"/>
      <c r="BA23" s="416"/>
      <c r="BB23" s="416"/>
      <c r="BC23" s="416"/>
      <c r="BD23" s="416"/>
      <c r="BE23" s="416"/>
      <c r="BF23" s="416"/>
      <c r="BG23" s="416"/>
      <c r="BH23" s="416"/>
      <c r="BI23" s="416"/>
      <c r="BJ23" s="416"/>
      <c r="BK23" s="416"/>
      <c r="BL23" s="416"/>
      <c r="BM23" s="417"/>
      <c r="BN23" s="423">
        <v>967350</v>
      </c>
      <c r="BO23" s="424"/>
      <c r="BP23" s="424"/>
      <c r="BQ23" s="424"/>
      <c r="BR23" s="424"/>
      <c r="BS23" s="424"/>
      <c r="BT23" s="424"/>
      <c r="BU23" s="425"/>
      <c r="BV23" s="423">
        <v>810825</v>
      </c>
      <c r="BW23" s="424"/>
      <c r="BX23" s="424"/>
      <c r="BY23" s="424"/>
      <c r="BZ23" s="424"/>
      <c r="CA23" s="424"/>
      <c r="CB23" s="424"/>
      <c r="CC23" s="425"/>
      <c r="CD23" s="359"/>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c r="DJ23" s="344"/>
      <c r="DK23" s="344"/>
      <c r="DL23" s="344"/>
      <c r="DM23" s="344"/>
      <c r="DN23" s="344"/>
      <c r="DO23" s="344"/>
    </row>
    <row r="24" spans="1:119" ht="18.75" customHeight="1" thickBot="1">
      <c r="A24" s="345"/>
      <c r="B24" s="457"/>
      <c r="C24" s="458"/>
      <c r="D24" s="459"/>
      <c r="E24" s="396" t="s">
        <v>520</v>
      </c>
      <c r="F24" s="397"/>
      <c r="G24" s="397"/>
      <c r="H24" s="397"/>
      <c r="I24" s="397"/>
      <c r="J24" s="397"/>
      <c r="K24" s="398"/>
      <c r="L24" s="399">
        <v>1</v>
      </c>
      <c r="M24" s="400"/>
      <c r="N24" s="400"/>
      <c r="O24" s="400"/>
      <c r="P24" s="401"/>
      <c r="Q24" s="399">
        <v>7660</v>
      </c>
      <c r="R24" s="400"/>
      <c r="S24" s="400"/>
      <c r="T24" s="400"/>
      <c r="U24" s="400"/>
      <c r="V24" s="401"/>
      <c r="W24" s="467"/>
      <c r="X24" s="458"/>
      <c r="Y24" s="459"/>
      <c r="Z24" s="396" t="s">
        <v>521</v>
      </c>
      <c r="AA24" s="397"/>
      <c r="AB24" s="397"/>
      <c r="AC24" s="397"/>
      <c r="AD24" s="397"/>
      <c r="AE24" s="397"/>
      <c r="AF24" s="397"/>
      <c r="AG24" s="398"/>
      <c r="AH24" s="399">
        <v>89</v>
      </c>
      <c r="AI24" s="400"/>
      <c r="AJ24" s="400"/>
      <c r="AK24" s="400"/>
      <c r="AL24" s="401"/>
      <c r="AM24" s="399">
        <v>264419</v>
      </c>
      <c r="AN24" s="400"/>
      <c r="AO24" s="400"/>
      <c r="AP24" s="400"/>
      <c r="AQ24" s="400"/>
      <c r="AR24" s="401"/>
      <c r="AS24" s="399">
        <v>2971</v>
      </c>
      <c r="AT24" s="400"/>
      <c r="AU24" s="400"/>
      <c r="AV24" s="400"/>
      <c r="AW24" s="400"/>
      <c r="AX24" s="402"/>
      <c r="AY24" s="390" t="s">
        <v>522</v>
      </c>
      <c r="AZ24" s="391"/>
      <c r="BA24" s="391"/>
      <c r="BB24" s="391"/>
      <c r="BC24" s="391"/>
      <c r="BD24" s="391"/>
      <c r="BE24" s="391"/>
      <c r="BF24" s="391"/>
      <c r="BG24" s="391"/>
      <c r="BH24" s="391"/>
      <c r="BI24" s="391"/>
      <c r="BJ24" s="391"/>
      <c r="BK24" s="391"/>
      <c r="BL24" s="391"/>
      <c r="BM24" s="392"/>
      <c r="BN24" s="423">
        <v>243540</v>
      </c>
      <c r="BO24" s="424"/>
      <c r="BP24" s="424"/>
      <c r="BQ24" s="424"/>
      <c r="BR24" s="424"/>
      <c r="BS24" s="424"/>
      <c r="BT24" s="424"/>
      <c r="BU24" s="425"/>
      <c r="BV24" s="423">
        <v>73644</v>
      </c>
      <c r="BW24" s="424"/>
      <c r="BX24" s="424"/>
      <c r="BY24" s="424"/>
      <c r="BZ24" s="424"/>
      <c r="CA24" s="424"/>
      <c r="CB24" s="424"/>
      <c r="CC24" s="425"/>
      <c r="CD24" s="359"/>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c r="DJ24" s="344"/>
      <c r="DK24" s="344"/>
      <c r="DL24" s="344"/>
      <c r="DM24" s="344"/>
      <c r="DN24" s="344"/>
      <c r="DO24" s="344"/>
    </row>
    <row r="25" spans="1:119" s="344" customFormat="1" ht="18.75" customHeight="1">
      <c r="A25" s="345"/>
      <c r="B25" s="457"/>
      <c r="C25" s="458"/>
      <c r="D25" s="459"/>
      <c r="E25" s="396" t="s">
        <v>523</v>
      </c>
      <c r="F25" s="397"/>
      <c r="G25" s="397"/>
      <c r="H25" s="397"/>
      <c r="I25" s="397"/>
      <c r="J25" s="397"/>
      <c r="K25" s="398"/>
      <c r="L25" s="399">
        <v>1</v>
      </c>
      <c r="M25" s="400"/>
      <c r="N25" s="400"/>
      <c r="O25" s="400"/>
      <c r="P25" s="401"/>
      <c r="Q25" s="399">
        <v>6128</v>
      </c>
      <c r="R25" s="400"/>
      <c r="S25" s="400"/>
      <c r="T25" s="400"/>
      <c r="U25" s="400"/>
      <c r="V25" s="401"/>
      <c r="W25" s="467"/>
      <c r="X25" s="458"/>
      <c r="Y25" s="459"/>
      <c r="Z25" s="396" t="s">
        <v>524</v>
      </c>
      <c r="AA25" s="397"/>
      <c r="AB25" s="397"/>
      <c r="AC25" s="397"/>
      <c r="AD25" s="397"/>
      <c r="AE25" s="397"/>
      <c r="AF25" s="397"/>
      <c r="AG25" s="398"/>
      <c r="AH25" s="399" t="s">
        <v>488</v>
      </c>
      <c r="AI25" s="400"/>
      <c r="AJ25" s="400"/>
      <c r="AK25" s="400"/>
      <c r="AL25" s="401"/>
      <c r="AM25" s="399" t="s">
        <v>488</v>
      </c>
      <c r="AN25" s="400"/>
      <c r="AO25" s="400"/>
      <c r="AP25" s="400"/>
      <c r="AQ25" s="400"/>
      <c r="AR25" s="401"/>
      <c r="AS25" s="399" t="s">
        <v>488</v>
      </c>
      <c r="AT25" s="400"/>
      <c r="AU25" s="400"/>
      <c r="AV25" s="400"/>
      <c r="AW25" s="400"/>
      <c r="AX25" s="402"/>
      <c r="AY25" s="415" t="s">
        <v>525</v>
      </c>
      <c r="AZ25" s="416"/>
      <c r="BA25" s="416"/>
      <c r="BB25" s="416"/>
      <c r="BC25" s="416"/>
      <c r="BD25" s="416"/>
      <c r="BE25" s="416"/>
      <c r="BF25" s="416"/>
      <c r="BG25" s="416"/>
      <c r="BH25" s="416"/>
      <c r="BI25" s="416"/>
      <c r="BJ25" s="416"/>
      <c r="BK25" s="416"/>
      <c r="BL25" s="416"/>
      <c r="BM25" s="417"/>
      <c r="BN25" s="418">
        <v>726289</v>
      </c>
      <c r="BO25" s="419"/>
      <c r="BP25" s="419"/>
      <c r="BQ25" s="419"/>
      <c r="BR25" s="419"/>
      <c r="BS25" s="419"/>
      <c r="BT25" s="419"/>
      <c r="BU25" s="420"/>
      <c r="BV25" s="418">
        <v>637622</v>
      </c>
      <c r="BW25" s="419"/>
      <c r="BX25" s="419"/>
      <c r="BY25" s="419"/>
      <c r="BZ25" s="419"/>
      <c r="CA25" s="419"/>
      <c r="CB25" s="419"/>
      <c r="CC25" s="420"/>
      <c r="CD25" s="359"/>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9" s="344" customFormat="1" ht="18.75" customHeight="1">
      <c r="A26" s="345"/>
      <c r="B26" s="457"/>
      <c r="C26" s="458"/>
      <c r="D26" s="459"/>
      <c r="E26" s="396" t="s">
        <v>526</v>
      </c>
      <c r="F26" s="397"/>
      <c r="G26" s="397"/>
      <c r="H26" s="397"/>
      <c r="I26" s="397"/>
      <c r="J26" s="397"/>
      <c r="K26" s="398"/>
      <c r="L26" s="399">
        <v>1</v>
      </c>
      <c r="M26" s="400"/>
      <c r="N26" s="400"/>
      <c r="O26" s="400"/>
      <c r="P26" s="401"/>
      <c r="Q26" s="399">
        <v>5668</v>
      </c>
      <c r="R26" s="400"/>
      <c r="S26" s="400"/>
      <c r="T26" s="400"/>
      <c r="U26" s="400"/>
      <c r="V26" s="401"/>
      <c r="W26" s="467"/>
      <c r="X26" s="458"/>
      <c r="Y26" s="459"/>
      <c r="Z26" s="396" t="s">
        <v>527</v>
      </c>
      <c r="AA26" s="435"/>
      <c r="AB26" s="435"/>
      <c r="AC26" s="435"/>
      <c r="AD26" s="435"/>
      <c r="AE26" s="435"/>
      <c r="AF26" s="435"/>
      <c r="AG26" s="436"/>
      <c r="AH26" s="399">
        <v>11</v>
      </c>
      <c r="AI26" s="400"/>
      <c r="AJ26" s="400"/>
      <c r="AK26" s="400"/>
      <c r="AL26" s="401"/>
      <c r="AM26" s="399">
        <v>31482</v>
      </c>
      <c r="AN26" s="400"/>
      <c r="AO26" s="400"/>
      <c r="AP26" s="400"/>
      <c r="AQ26" s="400"/>
      <c r="AR26" s="401"/>
      <c r="AS26" s="399">
        <v>2862</v>
      </c>
      <c r="AT26" s="400"/>
      <c r="AU26" s="400"/>
      <c r="AV26" s="400"/>
      <c r="AW26" s="400"/>
      <c r="AX26" s="402"/>
      <c r="AY26" s="432" t="s">
        <v>528</v>
      </c>
      <c r="AZ26" s="433"/>
      <c r="BA26" s="433"/>
      <c r="BB26" s="433"/>
      <c r="BC26" s="433"/>
      <c r="BD26" s="433"/>
      <c r="BE26" s="433"/>
      <c r="BF26" s="433"/>
      <c r="BG26" s="433"/>
      <c r="BH26" s="433"/>
      <c r="BI26" s="433"/>
      <c r="BJ26" s="433"/>
      <c r="BK26" s="433"/>
      <c r="BL26" s="433"/>
      <c r="BM26" s="434"/>
      <c r="BN26" s="423">
        <v>1226</v>
      </c>
      <c r="BO26" s="424"/>
      <c r="BP26" s="424"/>
      <c r="BQ26" s="424"/>
      <c r="BR26" s="424"/>
      <c r="BS26" s="424"/>
      <c r="BT26" s="424"/>
      <c r="BU26" s="425"/>
      <c r="BV26" s="423">
        <v>1226</v>
      </c>
      <c r="BW26" s="424"/>
      <c r="BX26" s="424"/>
      <c r="BY26" s="424"/>
      <c r="BZ26" s="424"/>
      <c r="CA26" s="424"/>
      <c r="CB26" s="424"/>
      <c r="CC26" s="425"/>
      <c r="CD26" s="359"/>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9" ht="18.75" customHeight="1" thickBot="1">
      <c r="A27" s="345"/>
      <c r="B27" s="457"/>
      <c r="C27" s="458"/>
      <c r="D27" s="459"/>
      <c r="E27" s="396" t="s">
        <v>529</v>
      </c>
      <c r="F27" s="397"/>
      <c r="G27" s="397"/>
      <c r="H27" s="397"/>
      <c r="I27" s="397"/>
      <c r="J27" s="397"/>
      <c r="K27" s="398"/>
      <c r="L27" s="399">
        <v>1</v>
      </c>
      <c r="M27" s="400"/>
      <c r="N27" s="400"/>
      <c r="O27" s="400"/>
      <c r="P27" s="401"/>
      <c r="Q27" s="399">
        <v>3102</v>
      </c>
      <c r="R27" s="400"/>
      <c r="S27" s="400"/>
      <c r="T27" s="400"/>
      <c r="U27" s="400"/>
      <c r="V27" s="401"/>
      <c r="W27" s="467"/>
      <c r="X27" s="458"/>
      <c r="Y27" s="459"/>
      <c r="Z27" s="396" t="s">
        <v>530</v>
      </c>
      <c r="AA27" s="397"/>
      <c r="AB27" s="397"/>
      <c r="AC27" s="397"/>
      <c r="AD27" s="397"/>
      <c r="AE27" s="397"/>
      <c r="AF27" s="397"/>
      <c r="AG27" s="398"/>
      <c r="AH27" s="399">
        <v>15</v>
      </c>
      <c r="AI27" s="400"/>
      <c r="AJ27" s="400"/>
      <c r="AK27" s="400"/>
      <c r="AL27" s="401"/>
      <c r="AM27" s="399">
        <v>41280</v>
      </c>
      <c r="AN27" s="400"/>
      <c r="AO27" s="400"/>
      <c r="AP27" s="400"/>
      <c r="AQ27" s="400"/>
      <c r="AR27" s="401"/>
      <c r="AS27" s="399">
        <v>2752</v>
      </c>
      <c r="AT27" s="400"/>
      <c r="AU27" s="400"/>
      <c r="AV27" s="400"/>
      <c r="AW27" s="400"/>
      <c r="AX27" s="402"/>
      <c r="AY27" s="429" t="s">
        <v>531</v>
      </c>
      <c r="AZ27" s="430"/>
      <c r="BA27" s="430"/>
      <c r="BB27" s="430"/>
      <c r="BC27" s="430"/>
      <c r="BD27" s="430"/>
      <c r="BE27" s="430"/>
      <c r="BF27" s="430"/>
      <c r="BG27" s="430"/>
      <c r="BH27" s="430"/>
      <c r="BI27" s="430"/>
      <c r="BJ27" s="430"/>
      <c r="BK27" s="430"/>
      <c r="BL27" s="430"/>
      <c r="BM27" s="431"/>
      <c r="BN27" s="426">
        <v>63645</v>
      </c>
      <c r="BO27" s="427"/>
      <c r="BP27" s="427"/>
      <c r="BQ27" s="427"/>
      <c r="BR27" s="427"/>
      <c r="BS27" s="427"/>
      <c r="BT27" s="427"/>
      <c r="BU27" s="428"/>
      <c r="BV27" s="426">
        <v>63645</v>
      </c>
      <c r="BW27" s="427"/>
      <c r="BX27" s="427"/>
      <c r="BY27" s="427"/>
      <c r="BZ27" s="427"/>
      <c r="CA27" s="427"/>
      <c r="CB27" s="427"/>
      <c r="CC27" s="428"/>
      <c r="CD27" s="361"/>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c r="DJ27" s="344"/>
      <c r="DK27" s="344"/>
      <c r="DL27" s="344"/>
      <c r="DM27" s="344"/>
      <c r="DN27" s="344"/>
      <c r="DO27" s="344"/>
    </row>
    <row r="28" spans="1:119" ht="18.75" customHeight="1">
      <c r="A28" s="345"/>
      <c r="B28" s="457"/>
      <c r="C28" s="458"/>
      <c r="D28" s="459"/>
      <c r="E28" s="396" t="s">
        <v>532</v>
      </c>
      <c r="F28" s="397"/>
      <c r="G28" s="397"/>
      <c r="H28" s="397"/>
      <c r="I28" s="397"/>
      <c r="J28" s="397"/>
      <c r="K28" s="398"/>
      <c r="L28" s="399">
        <v>1</v>
      </c>
      <c r="M28" s="400"/>
      <c r="N28" s="400"/>
      <c r="O28" s="400"/>
      <c r="P28" s="401"/>
      <c r="Q28" s="399">
        <v>2585</v>
      </c>
      <c r="R28" s="400"/>
      <c r="S28" s="400"/>
      <c r="T28" s="400"/>
      <c r="U28" s="400"/>
      <c r="V28" s="401"/>
      <c r="W28" s="467"/>
      <c r="X28" s="458"/>
      <c r="Y28" s="459"/>
      <c r="Z28" s="396" t="s">
        <v>533</v>
      </c>
      <c r="AA28" s="397"/>
      <c r="AB28" s="397"/>
      <c r="AC28" s="397"/>
      <c r="AD28" s="397"/>
      <c r="AE28" s="397"/>
      <c r="AF28" s="397"/>
      <c r="AG28" s="398"/>
      <c r="AH28" s="399" t="s">
        <v>488</v>
      </c>
      <c r="AI28" s="400"/>
      <c r="AJ28" s="400"/>
      <c r="AK28" s="400"/>
      <c r="AL28" s="401"/>
      <c r="AM28" s="399" t="s">
        <v>488</v>
      </c>
      <c r="AN28" s="400"/>
      <c r="AO28" s="400"/>
      <c r="AP28" s="400"/>
      <c r="AQ28" s="400"/>
      <c r="AR28" s="401"/>
      <c r="AS28" s="399" t="s">
        <v>488</v>
      </c>
      <c r="AT28" s="400"/>
      <c r="AU28" s="400"/>
      <c r="AV28" s="400"/>
      <c r="AW28" s="400"/>
      <c r="AX28" s="402"/>
      <c r="AY28" s="406" t="s">
        <v>534</v>
      </c>
      <c r="AZ28" s="407"/>
      <c r="BA28" s="407"/>
      <c r="BB28" s="408"/>
      <c r="BC28" s="415" t="s">
        <v>22</v>
      </c>
      <c r="BD28" s="416"/>
      <c r="BE28" s="416"/>
      <c r="BF28" s="416"/>
      <c r="BG28" s="416"/>
      <c r="BH28" s="416"/>
      <c r="BI28" s="416"/>
      <c r="BJ28" s="416"/>
      <c r="BK28" s="416"/>
      <c r="BL28" s="416"/>
      <c r="BM28" s="417"/>
      <c r="BN28" s="418">
        <v>2925700</v>
      </c>
      <c r="BO28" s="419"/>
      <c r="BP28" s="419"/>
      <c r="BQ28" s="419"/>
      <c r="BR28" s="419"/>
      <c r="BS28" s="419"/>
      <c r="BT28" s="419"/>
      <c r="BU28" s="420"/>
      <c r="BV28" s="418">
        <v>2925700</v>
      </c>
      <c r="BW28" s="419"/>
      <c r="BX28" s="419"/>
      <c r="BY28" s="419"/>
      <c r="BZ28" s="419"/>
      <c r="CA28" s="419"/>
      <c r="CB28" s="419"/>
      <c r="CC28" s="420"/>
      <c r="CD28" s="359"/>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c r="DJ28" s="344"/>
      <c r="DK28" s="344"/>
      <c r="DL28" s="344"/>
      <c r="DM28" s="344"/>
      <c r="DN28" s="344"/>
      <c r="DO28" s="344"/>
    </row>
    <row r="29" spans="1:119" ht="18.75" customHeight="1">
      <c r="A29" s="345"/>
      <c r="B29" s="457"/>
      <c r="C29" s="458"/>
      <c r="D29" s="459"/>
      <c r="E29" s="396" t="s">
        <v>535</v>
      </c>
      <c r="F29" s="397"/>
      <c r="G29" s="397"/>
      <c r="H29" s="397"/>
      <c r="I29" s="397"/>
      <c r="J29" s="397"/>
      <c r="K29" s="398"/>
      <c r="L29" s="399">
        <v>10</v>
      </c>
      <c r="M29" s="400"/>
      <c r="N29" s="400"/>
      <c r="O29" s="400"/>
      <c r="P29" s="401"/>
      <c r="Q29" s="399">
        <v>2068</v>
      </c>
      <c r="R29" s="400"/>
      <c r="S29" s="400"/>
      <c r="T29" s="400"/>
      <c r="U29" s="400"/>
      <c r="V29" s="401"/>
      <c r="W29" s="468"/>
      <c r="X29" s="469"/>
      <c r="Y29" s="470"/>
      <c r="Z29" s="396" t="s">
        <v>136</v>
      </c>
      <c r="AA29" s="397"/>
      <c r="AB29" s="397"/>
      <c r="AC29" s="397"/>
      <c r="AD29" s="397"/>
      <c r="AE29" s="397"/>
      <c r="AF29" s="397"/>
      <c r="AG29" s="398"/>
      <c r="AH29" s="399">
        <v>104</v>
      </c>
      <c r="AI29" s="400"/>
      <c r="AJ29" s="400"/>
      <c r="AK29" s="400"/>
      <c r="AL29" s="401"/>
      <c r="AM29" s="399">
        <v>305699</v>
      </c>
      <c r="AN29" s="400"/>
      <c r="AO29" s="400"/>
      <c r="AP29" s="400"/>
      <c r="AQ29" s="400"/>
      <c r="AR29" s="401"/>
      <c r="AS29" s="399">
        <v>2939</v>
      </c>
      <c r="AT29" s="400"/>
      <c r="AU29" s="400"/>
      <c r="AV29" s="400"/>
      <c r="AW29" s="400"/>
      <c r="AX29" s="402"/>
      <c r="AY29" s="409"/>
      <c r="AZ29" s="410"/>
      <c r="BA29" s="410"/>
      <c r="BB29" s="411"/>
      <c r="BC29" s="403" t="s">
        <v>536</v>
      </c>
      <c r="BD29" s="404"/>
      <c r="BE29" s="404"/>
      <c r="BF29" s="404"/>
      <c r="BG29" s="404"/>
      <c r="BH29" s="404"/>
      <c r="BI29" s="404"/>
      <c r="BJ29" s="404"/>
      <c r="BK29" s="404"/>
      <c r="BL29" s="404"/>
      <c r="BM29" s="405"/>
      <c r="BN29" s="423">
        <v>109913</v>
      </c>
      <c r="BO29" s="424"/>
      <c r="BP29" s="424"/>
      <c r="BQ29" s="424"/>
      <c r="BR29" s="424"/>
      <c r="BS29" s="424"/>
      <c r="BT29" s="424"/>
      <c r="BU29" s="425"/>
      <c r="BV29" s="423">
        <v>109737</v>
      </c>
      <c r="BW29" s="424"/>
      <c r="BX29" s="424"/>
      <c r="BY29" s="424"/>
      <c r="BZ29" s="424"/>
      <c r="CA29" s="424"/>
      <c r="CB29" s="424"/>
      <c r="CC29" s="425"/>
      <c r="CD29" s="361"/>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c r="DJ29" s="344"/>
      <c r="DK29" s="344"/>
      <c r="DL29" s="344"/>
      <c r="DM29" s="344"/>
      <c r="DN29" s="344"/>
      <c r="DO29" s="344"/>
    </row>
    <row r="30" spans="1:119" ht="18.75" customHeight="1" thickBot="1">
      <c r="A30" s="345"/>
      <c r="B30" s="460"/>
      <c r="C30" s="461"/>
      <c r="D30" s="462"/>
      <c r="E30" s="471"/>
      <c r="F30" s="472"/>
      <c r="G30" s="472"/>
      <c r="H30" s="472"/>
      <c r="I30" s="472"/>
      <c r="J30" s="472"/>
      <c r="K30" s="473"/>
      <c r="L30" s="474"/>
      <c r="M30" s="475"/>
      <c r="N30" s="475"/>
      <c r="O30" s="475"/>
      <c r="P30" s="476"/>
      <c r="Q30" s="474"/>
      <c r="R30" s="475"/>
      <c r="S30" s="475"/>
      <c r="T30" s="475"/>
      <c r="U30" s="475"/>
      <c r="V30" s="476"/>
      <c r="W30" s="477" t="s">
        <v>537</v>
      </c>
      <c r="X30" s="478"/>
      <c r="Y30" s="478"/>
      <c r="Z30" s="478"/>
      <c r="AA30" s="478"/>
      <c r="AB30" s="478"/>
      <c r="AC30" s="478"/>
      <c r="AD30" s="478"/>
      <c r="AE30" s="478"/>
      <c r="AF30" s="478"/>
      <c r="AG30" s="479"/>
      <c r="AH30" s="387">
        <v>94.2</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24</v>
      </c>
      <c r="BD30" s="391"/>
      <c r="BE30" s="391"/>
      <c r="BF30" s="391"/>
      <c r="BG30" s="391"/>
      <c r="BH30" s="391"/>
      <c r="BI30" s="391"/>
      <c r="BJ30" s="391"/>
      <c r="BK30" s="391"/>
      <c r="BL30" s="391"/>
      <c r="BM30" s="392"/>
      <c r="BN30" s="426">
        <v>1744799</v>
      </c>
      <c r="BO30" s="427"/>
      <c r="BP30" s="427"/>
      <c r="BQ30" s="427"/>
      <c r="BR30" s="427"/>
      <c r="BS30" s="427"/>
      <c r="BT30" s="427"/>
      <c r="BU30" s="428"/>
      <c r="BV30" s="426">
        <v>1674794</v>
      </c>
      <c r="BW30" s="427"/>
      <c r="BX30" s="427"/>
      <c r="BY30" s="427"/>
      <c r="BZ30" s="427"/>
      <c r="CA30" s="427"/>
      <c r="CB30" s="427"/>
      <c r="CC30" s="428"/>
      <c r="CD30" s="362"/>
      <c r="CE30" s="363"/>
      <c r="CF30" s="363"/>
      <c r="CG30" s="363"/>
      <c r="CH30" s="363"/>
      <c r="CI30" s="363"/>
      <c r="CJ30" s="363"/>
      <c r="CK30" s="363"/>
      <c r="CL30" s="363"/>
      <c r="CM30" s="363"/>
      <c r="CN30" s="363"/>
      <c r="CO30" s="363"/>
      <c r="CP30" s="363"/>
      <c r="CQ30" s="363"/>
      <c r="CR30" s="363"/>
      <c r="CS30" s="364"/>
      <c r="CT30" s="365"/>
      <c r="CU30" s="366"/>
      <c r="CV30" s="366"/>
      <c r="CW30" s="366"/>
      <c r="CX30" s="366"/>
      <c r="CY30" s="366"/>
      <c r="CZ30" s="366"/>
      <c r="DA30" s="367"/>
      <c r="DB30" s="365"/>
      <c r="DC30" s="366"/>
      <c r="DD30" s="366"/>
      <c r="DE30" s="366"/>
      <c r="DF30" s="366"/>
      <c r="DG30" s="366"/>
      <c r="DH30" s="366"/>
      <c r="DI30" s="367"/>
      <c r="DJ30" s="344"/>
      <c r="DK30" s="344"/>
      <c r="DL30" s="344"/>
      <c r="DM30" s="344"/>
      <c r="DN30" s="344"/>
      <c r="DO30" s="344"/>
    </row>
    <row r="31" spans="1:119" ht="13.5" customHeight="1">
      <c r="A31" s="345"/>
      <c r="B31" s="368"/>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369"/>
      <c r="BM31" s="369"/>
      <c r="BN31" s="369"/>
      <c r="BO31" s="369"/>
      <c r="BP31" s="369"/>
      <c r="BQ31" s="369"/>
      <c r="BR31" s="369"/>
      <c r="BS31" s="369"/>
      <c r="BT31" s="369"/>
      <c r="BU31" s="369"/>
      <c r="BV31" s="369"/>
      <c r="BW31" s="369"/>
      <c r="BX31" s="369"/>
      <c r="BY31" s="369"/>
      <c r="BZ31" s="369"/>
      <c r="CA31" s="369"/>
      <c r="CB31" s="369"/>
      <c r="CC31" s="369"/>
      <c r="CD31" s="369"/>
      <c r="CE31" s="369"/>
      <c r="CF31" s="369"/>
      <c r="CG31" s="369"/>
      <c r="CH31" s="369"/>
      <c r="CI31" s="369"/>
      <c r="CJ31" s="369"/>
      <c r="CK31" s="369"/>
      <c r="CL31" s="369"/>
      <c r="CM31" s="369"/>
      <c r="CN31" s="369"/>
      <c r="CO31" s="369"/>
      <c r="CP31" s="369"/>
      <c r="CQ31" s="369"/>
      <c r="CR31" s="369"/>
      <c r="CS31" s="369"/>
      <c r="CT31" s="369"/>
      <c r="CU31" s="369"/>
      <c r="CV31" s="369"/>
      <c r="CW31" s="369"/>
      <c r="CX31" s="369"/>
      <c r="CY31" s="369"/>
      <c r="CZ31" s="369"/>
      <c r="DA31" s="369"/>
      <c r="DB31" s="369"/>
      <c r="DC31" s="369"/>
      <c r="DD31" s="369"/>
      <c r="DE31" s="369"/>
      <c r="DF31" s="369"/>
      <c r="DG31" s="369"/>
      <c r="DH31" s="369"/>
      <c r="DI31" s="370"/>
      <c r="DJ31" s="344"/>
      <c r="DK31" s="344"/>
      <c r="DL31" s="344"/>
      <c r="DM31" s="344"/>
      <c r="DN31" s="344"/>
      <c r="DO31" s="344"/>
    </row>
    <row r="32" spans="1:119" ht="13.5" customHeight="1">
      <c r="A32" s="345"/>
      <c r="B32" s="371"/>
      <c r="C32" s="372" t="s">
        <v>538</v>
      </c>
      <c r="D32" s="372"/>
      <c r="E32" s="372"/>
      <c r="F32" s="369"/>
      <c r="G32" s="369"/>
      <c r="H32" s="369"/>
      <c r="I32" s="369"/>
      <c r="J32" s="369"/>
      <c r="K32" s="369"/>
      <c r="L32" s="369"/>
      <c r="M32" s="369"/>
      <c r="N32" s="369"/>
      <c r="O32" s="369"/>
      <c r="P32" s="369"/>
      <c r="Q32" s="369"/>
      <c r="R32" s="369"/>
      <c r="S32" s="369"/>
      <c r="T32" s="369"/>
      <c r="U32" s="369" t="s">
        <v>539</v>
      </c>
      <c r="V32" s="369"/>
      <c r="W32" s="369"/>
      <c r="X32" s="369"/>
      <c r="Y32" s="369"/>
      <c r="Z32" s="369"/>
      <c r="AA32" s="369"/>
      <c r="AB32" s="369"/>
      <c r="AC32" s="369"/>
      <c r="AD32" s="369"/>
      <c r="AE32" s="369"/>
      <c r="AF32" s="369"/>
      <c r="AG32" s="369"/>
      <c r="AH32" s="369"/>
      <c r="AI32" s="369"/>
      <c r="AJ32" s="369"/>
      <c r="AK32" s="369"/>
      <c r="AL32" s="369"/>
      <c r="AM32" s="373" t="s">
        <v>540</v>
      </c>
      <c r="AN32" s="369"/>
      <c r="AO32" s="369"/>
      <c r="AP32" s="369"/>
      <c r="AQ32" s="369"/>
      <c r="AR32" s="369"/>
      <c r="AS32" s="373"/>
      <c r="AT32" s="373"/>
      <c r="AU32" s="373"/>
      <c r="AV32" s="373"/>
      <c r="AW32" s="373"/>
      <c r="AX32" s="373"/>
      <c r="AY32" s="373"/>
      <c r="AZ32" s="373"/>
      <c r="BA32" s="373"/>
      <c r="BB32" s="369"/>
      <c r="BC32" s="373"/>
      <c r="BD32" s="369"/>
      <c r="BE32" s="373" t="s">
        <v>541</v>
      </c>
      <c r="BF32" s="369"/>
      <c r="BG32" s="369"/>
      <c r="BH32" s="369"/>
      <c r="BI32" s="369"/>
      <c r="BJ32" s="373"/>
      <c r="BK32" s="373"/>
      <c r="BL32" s="373"/>
      <c r="BM32" s="373"/>
      <c r="BN32" s="373"/>
      <c r="BO32" s="373"/>
      <c r="BP32" s="373"/>
      <c r="BQ32" s="373"/>
      <c r="BR32" s="369"/>
      <c r="BS32" s="369"/>
      <c r="BT32" s="369"/>
      <c r="BU32" s="369"/>
      <c r="BV32" s="369"/>
      <c r="BW32" s="369" t="s">
        <v>542</v>
      </c>
      <c r="BX32" s="369"/>
      <c r="BY32" s="369"/>
      <c r="BZ32" s="369"/>
      <c r="CA32" s="369"/>
      <c r="CB32" s="373"/>
      <c r="CC32" s="373"/>
      <c r="CD32" s="373"/>
      <c r="CE32" s="373"/>
      <c r="CF32" s="373"/>
      <c r="CG32" s="373"/>
      <c r="CH32" s="373"/>
      <c r="CI32" s="373"/>
      <c r="CJ32" s="373"/>
      <c r="CK32" s="373"/>
      <c r="CL32" s="373"/>
      <c r="CM32" s="373"/>
      <c r="CN32" s="373"/>
      <c r="CO32" s="373" t="s">
        <v>543</v>
      </c>
      <c r="CP32" s="373"/>
      <c r="CQ32" s="373"/>
      <c r="CR32" s="373"/>
      <c r="CS32" s="373"/>
      <c r="CT32" s="373"/>
      <c r="CU32" s="373"/>
      <c r="CV32" s="373"/>
      <c r="CW32" s="373"/>
      <c r="CX32" s="373"/>
      <c r="CY32" s="373"/>
      <c r="CZ32" s="373"/>
      <c r="DA32" s="373"/>
      <c r="DB32" s="373"/>
      <c r="DC32" s="373"/>
      <c r="DD32" s="373"/>
      <c r="DE32" s="373"/>
      <c r="DF32" s="373"/>
      <c r="DG32" s="373"/>
      <c r="DH32" s="373"/>
      <c r="DI32" s="370"/>
      <c r="DJ32" s="344"/>
      <c r="DK32" s="344"/>
      <c r="DL32" s="344"/>
      <c r="DM32" s="344"/>
      <c r="DN32" s="344"/>
      <c r="DO32" s="344"/>
    </row>
    <row r="33" spans="1:119" ht="13.5" customHeight="1">
      <c r="A33" s="345"/>
      <c r="B33" s="371"/>
      <c r="C33" s="386" t="s">
        <v>544</v>
      </c>
      <c r="D33" s="386"/>
      <c r="E33" s="385" t="s">
        <v>545</v>
      </c>
      <c r="F33" s="385"/>
      <c r="G33" s="385"/>
      <c r="H33" s="385"/>
      <c r="I33" s="385"/>
      <c r="J33" s="385"/>
      <c r="K33" s="385"/>
      <c r="L33" s="385"/>
      <c r="M33" s="385"/>
      <c r="N33" s="385"/>
      <c r="O33" s="385"/>
      <c r="P33" s="385"/>
      <c r="Q33" s="385"/>
      <c r="R33" s="385"/>
      <c r="S33" s="385"/>
      <c r="T33" s="374"/>
      <c r="U33" s="386" t="s">
        <v>544</v>
      </c>
      <c r="V33" s="386"/>
      <c r="W33" s="385" t="s">
        <v>545</v>
      </c>
      <c r="X33" s="385"/>
      <c r="Y33" s="385"/>
      <c r="Z33" s="385"/>
      <c r="AA33" s="385"/>
      <c r="AB33" s="385"/>
      <c r="AC33" s="385"/>
      <c r="AD33" s="385"/>
      <c r="AE33" s="385"/>
      <c r="AF33" s="385"/>
      <c r="AG33" s="385"/>
      <c r="AH33" s="385"/>
      <c r="AI33" s="385"/>
      <c r="AJ33" s="385"/>
      <c r="AK33" s="385"/>
      <c r="AL33" s="374"/>
      <c r="AM33" s="386" t="s">
        <v>544</v>
      </c>
      <c r="AN33" s="386"/>
      <c r="AO33" s="385" t="s">
        <v>545</v>
      </c>
      <c r="AP33" s="385"/>
      <c r="AQ33" s="385"/>
      <c r="AR33" s="385"/>
      <c r="AS33" s="385"/>
      <c r="AT33" s="385"/>
      <c r="AU33" s="385"/>
      <c r="AV33" s="385"/>
      <c r="AW33" s="385"/>
      <c r="AX33" s="385"/>
      <c r="AY33" s="385"/>
      <c r="AZ33" s="385"/>
      <c r="BA33" s="385"/>
      <c r="BB33" s="385"/>
      <c r="BC33" s="385"/>
      <c r="BD33" s="375"/>
      <c r="BE33" s="385" t="s">
        <v>546</v>
      </c>
      <c r="BF33" s="385"/>
      <c r="BG33" s="385" t="s">
        <v>547</v>
      </c>
      <c r="BH33" s="385"/>
      <c r="BI33" s="385"/>
      <c r="BJ33" s="385"/>
      <c r="BK33" s="385"/>
      <c r="BL33" s="385"/>
      <c r="BM33" s="385"/>
      <c r="BN33" s="385"/>
      <c r="BO33" s="385"/>
      <c r="BP33" s="385"/>
      <c r="BQ33" s="385"/>
      <c r="BR33" s="385"/>
      <c r="BS33" s="385"/>
      <c r="BT33" s="385"/>
      <c r="BU33" s="385"/>
      <c r="BV33" s="375"/>
      <c r="BW33" s="386" t="s">
        <v>546</v>
      </c>
      <c r="BX33" s="386"/>
      <c r="BY33" s="385" t="s">
        <v>548</v>
      </c>
      <c r="BZ33" s="385"/>
      <c r="CA33" s="385"/>
      <c r="CB33" s="385"/>
      <c r="CC33" s="385"/>
      <c r="CD33" s="385"/>
      <c r="CE33" s="385"/>
      <c r="CF33" s="385"/>
      <c r="CG33" s="385"/>
      <c r="CH33" s="385"/>
      <c r="CI33" s="385"/>
      <c r="CJ33" s="385"/>
      <c r="CK33" s="385"/>
      <c r="CL33" s="385"/>
      <c r="CM33" s="385"/>
      <c r="CN33" s="374"/>
      <c r="CO33" s="386" t="s">
        <v>544</v>
      </c>
      <c r="CP33" s="386"/>
      <c r="CQ33" s="385" t="s">
        <v>549</v>
      </c>
      <c r="CR33" s="385"/>
      <c r="CS33" s="385"/>
      <c r="CT33" s="385"/>
      <c r="CU33" s="385"/>
      <c r="CV33" s="385"/>
      <c r="CW33" s="385"/>
      <c r="CX33" s="385"/>
      <c r="CY33" s="385"/>
      <c r="CZ33" s="385"/>
      <c r="DA33" s="385"/>
      <c r="DB33" s="385"/>
      <c r="DC33" s="385"/>
      <c r="DD33" s="385"/>
      <c r="DE33" s="385"/>
      <c r="DF33" s="374"/>
      <c r="DG33" s="384" t="s">
        <v>550</v>
      </c>
      <c r="DH33" s="384"/>
      <c r="DI33" s="376"/>
      <c r="DJ33" s="344"/>
      <c r="DK33" s="344"/>
      <c r="DL33" s="344"/>
      <c r="DM33" s="344"/>
      <c r="DN33" s="344"/>
      <c r="DO33" s="344"/>
    </row>
    <row r="34" spans="1:119" ht="32.25" customHeight="1">
      <c r="A34" s="345"/>
      <c r="B34" s="371"/>
      <c r="C34" s="382">
        <f>IF(E34="","",1)</f>
        <v>1</v>
      </c>
      <c r="D34" s="382"/>
      <c r="E34" s="381" t="str">
        <f>IF('各会計、関係団体の財政状況及び健全化判断比率'!B7="","",'各会計、関係団体の財政状況及び健全化判断比率'!B7)</f>
        <v>一般会計</v>
      </c>
      <c r="F34" s="381"/>
      <c r="G34" s="381"/>
      <c r="H34" s="381"/>
      <c r="I34" s="381"/>
      <c r="J34" s="381"/>
      <c r="K34" s="381"/>
      <c r="L34" s="381"/>
      <c r="M34" s="381"/>
      <c r="N34" s="381"/>
      <c r="O34" s="381"/>
      <c r="P34" s="381"/>
      <c r="Q34" s="381"/>
      <c r="R34" s="381"/>
      <c r="S34" s="381"/>
      <c r="T34" s="372"/>
      <c r="U34" s="382">
        <f>IF(W34="","",MAX(C34:D43)+1)</f>
        <v>3</v>
      </c>
      <c r="V34" s="382"/>
      <c r="W34" s="381" t="str">
        <f>IF('各会計、関係団体の財政状況及び健全化判断比率'!B28="","",'各会計、関係団体の財政状況及び健全化判断比率'!B28)</f>
        <v>国民健康保険特別会計</v>
      </c>
      <c r="X34" s="381"/>
      <c r="Y34" s="381"/>
      <c r="Z34" s="381"/>
      <c r="AA34" s="381"/>
      <c r="AB34" s="381"/>
      <c r="AC34" s="381"/>
      <c r="AD34" s="381"/>
      <c r="AE34" s="381"/>
      <c r="AF34" s="381"/>
      <c r="AG34" s="381"/>
      <c r="AH34" s="381"/>
      <c r="AI34" s="381"/>
      <c r="AJ34" s="381"/>
      <c r="AK34" s="381"/>
      <c r="AL34" s="372"/>
      <c r="AM34" s="382">
        <f>IF(AO34="","",MAX(C34:D43,U34:V43)+1)</f>
        <v>6</v>
      </c>
      <c r="AN34" s="382"/>
      <c r="AO34" s="381" t="str">
        <f>IF('各会計、関係団体の財政状況及び健全化判断比率'!B31="","",'各会計、関係団体の財政状況及び健全化判断比率'!B31)</f>
        <v>水道特別会計</v>
      </c>
      <c r="AP34" s="381"/>
      <c r="AQ34" s="381"/>
      <c r="AR34" s="381"/>
      <c r="AS34" s="381"/>
      <c r="AT34" s="381"/>
      <c r="AU34" s="381"/>
      <c r="AV34" s="381"/>
      <c r="AW34" s="381"/>
      <c r="AX34" s="381"/>
      <c r="AY34" s="381"/>
      <c r="AZ34" s="381"/>
      <c r="BA34" s="381"/>
      <c r="BB34" s="381"/>
      <c r="BC34" s="381"/>
      <c r="BD34" s="372"/>
      <c r="BE34" s="382">
        <f>IF(BG34="","",MAX(C34:D43,U34:V43,AM34:AN43)+1)</f>
        <v>7</v>
      </c>
      <c r="BF34" s="382"/>
      <c r="BG34" s="381" t="str">
        <f>IF('各会計、関係団体の財政状況及び健全化判断比率'!B32="","",'各会計、関係団体の財政状況及び健全化判断比率'!B32)</f>
        <v>公共下水道特別会計</v>
      </c>
      <c r="BH34" s="381"/>
      <c r="BI34" s="381"/>
      <c r="BJ34" s="381"/>
      <c r="BK34" s="381"/>
      <c r="BL34" s="381"/>
      <c r="BM34" s="381"/>
      <c r="BN34" s="381"/>
      <c r="BO34" s="381"/>
      <c r="BP34" s="381"/>
      <c r="BQ34" s="381"/>
      <c r="BR34" s="381"/>
      <c r="BS34" s="381"/>
      <c r="BT34" s="381"/>
      <c r="BU34" s="381"/>
      <c r="BV34" s="372"/>
      <c r="BW34" s="382">
        <f>IF(BY34="","",MAX(C34:D43,U34:V43,AM34:AN43,BE34:BF43)+1)</f>
        <v>9</v>
      </c>
      <c r="BX34" s="382"/>
      <c r="BY34" s="381" t="str">
        <f>IF('各会計、関係団体の財政状況及び健全化判断比率'!B68="","",'各会計、関係団体の財政状況及び健全化判断比率'!B68)</f>
        <v>板野東部消防組合</v>
      </c>
      <c r="BZ34" s="381"/>
      <c r="CA34" s="381"/>
      <c r="CB34" s="381"/>
      <c r="CC34" s="381"/>
      <c r="CD34" s="381"/>
      <c r="CE34" s="381"/>
      <c r="CF34" s="381"/>
      <c r="CG34" s="381"/>
      <c r="CH34" s="381"/>
      <c r="CI34" s="381"/>
      <c r="CJ34" s="381"/>
      <c r="CK34" s="381"/>
      <c r="CL34" s="381"/>
      <c r="CM34" s="381"/>
      <c r="CN34" s="372"/>
      <c r="CO34" s="382">
        <f>IF(CQ34="","",MAX(C34:D43,U34:V43,AM34:AN43,BE34:BF43,BW34:BX43)+1)</f>
        <v>17</v>
      </c>
      <c r="CP34" s="382"/>
      <c r="CQ34" s="381" t="str">
        <f>IF('各会計、関係団体の財政状況及び健全化判断比率'!BS7="","",'各会計、関係団体の財政状況及び健全化判断比率'!BS7)</f>
        <v>松茂町土地開発公社</v>
      </c>
      <c r="CR34" s="381"/>
      <c r="CS34" s="381"/>
      <c r="CT34" s="381"/>
      <c r="CU34" s="381"/>
      <c r="CV34" s="381"/>
      <c r="CW34" s="381"/>
      <c r="CX34" s="381"/>
      <c r="CY34" s="381"/>
      <c r="CZ34" s="381"/>
      <c r="DA34" s="381"/>
      <c r="DB34" s="381"/>
      <c r="DC34" s="381"/>
      <c r="DD34" s="381"/>
      <c r="DE34" s="381"/>
      <c r="DF34" s="369"/>
      <c r="DG34" s="383" t="str">
        <f>IF('各会計、関係団体の財政状況及び健全化判断比率'!BR7="","",'各会計、関係団体の財政状況及び健全化判断比率'!BR7)</f>
        <v/>
      </c>
      <c r="DH34" s="383"/>
      <c r="DI34" s="376"/>
      <c r="DJ34" s="344"/>
      <c r="DK34" s="344"/>
      <c r="DL34" s="344"/>
      <c r="DM34" s="344"/>
      <c r="DN34" s="344"/>
      <c r="DO34" s="344"/>
    </row>
    <row r="35" spans="1:119" ht="32.25" customHeight="1">
      <c r="A35" s="345"/>
      <c r="B35" s="371"/>
      <c r="C35" s="382">
        <f>IF(E35="","",C34+1)</f>
        <v>2</v>
      </c>
      <c r="D35" s="382"/>
      <c r="E35" s="381" t="str">
        <f>IF('各会計、関係団体の財政状況及び健全化判断比率'!B8="","",'各会計、関係団体の財政状況及び健全化判断比率'!B8)</f>
        <v>長原渡船運行特別会計</v>
      </c>
      <c r="F35" s="381"/>
      <c r="G35" s="381"/>
      <c r="H35" s="381"/>
      <c r="I35" s="381"/>
      <c r="J35" s="381"/>
      <c r="K35" s="381"/>
      <c r="L35" s="381"/>
      <c r="M35" s="381"/>
      <c r="N35" s="381"/>
      <c r="O35" s="381"/>
      <c r="P35" s="381"/>
      <c r="Q35" s="381"/>
      <c r="R35" s="381"/>
      <c r="S35" s="381"/>
      <c r="T35" s="372"/>
      <c r="U35" s="382">
        <f>IF(W35="","",U34+1)</f>
        <v>4</v>
      </c>
      <c r="V35" s="382"/>
      <c r="W35" s="381" t="str">
        <f>IF('各会計、関係団体の財政状況及び健全化判断比率'!B29="","",'各会計、関係団体の財政状況及び健全化判断比率'!B29)</f>
        <v>介護保険特別会計</v>
      </c>
      <c r="X35" s="381"/>
      <c r="Y35" s="381"/>
      <c r="Z35" s="381"/>
      <c r="AA35" s="381"/>
      <c r="AB35" s="381"/>
      <c r="AC35" s="381"/>
      <c r="AD35" s="381"/>
      <c r="AE35" s="381"/>
      <c r="AF35" s="381"/>
      <c r="AG35" s="381"/>
      <c r="AH35" s="381"/>
      <c r="AI35" s="381"/>
      <c r="AJ35" s="381"/>
      <c r="AK35" s="381"/>
      <c r="AL35" s="372"/>
      <c r="AM35" s="382" t="str">
        <f t="shared" ref="AM35:AM43" si="0">IF(AO35="","",AM34+1)</f>
        <v/>
      </c>
      <c r="AN35" s="382"/>
      <c r="AO35" s="381"/>
      <c r="AP35" s="381"/>
      <c r="AQ35" s="381"/>
      <c r="AR35" s="381"/>
      <c r="AS35" s="381"/>
      <c r="AT35" s="381"/>
      <c r="AU35" s="381"/>
      <c r="AV35" s="381"/>
      <c r="AW35" s="381"/>
      <c r="AX35" s="381"/>
      <c r="AY35" s="381"/>
      <c r="AZ35" s="381"/>
      <c r="BA35" s="381"/>
      <c r="BB35" s="381"/>
      <c r="BC35" s="381"/>
      <c r="BD35" s="372"/>
      <c r="BE35" s="382">
        <f t="shared" ref="BE35:BE43" si="1">IF(BG35="","",BE34+1)</f>
        <v>8</v>
      </c>
      <c r="BF35" s="382"/>
      <c r="BG35" s="381" t="str">
        <f>IF('各会計、関係団体の財政状況及び健全化判断比率'!B33="","",'各会計、関係団体の財政状況及び健全化判断比率'!B33)</f>
        <v>農業集落排水特別会計</v>
      </c>
      <c r="BH35" s="381"/>
      <c r="BI35" s="381"/>
      <c r="BJ35" s="381"/>
      <c r="BK35" s="381"/>
      <c r="BL35" s="381"/>
      <c r="BM35" s="381"/>
      <c r="BN35" s="381"/>
      <c r="BO35" s="381"/>
      <c r="BP35" s="381"/>
      <c r="BQ35" s="381"/>
      <c r="BR35" s="381"/>
      <c r="BS35" s="381"/>
      <c r="BT35" s="381"/>
      <c r="BU35" s="381"/>
      <c r="BV35" s="372"/>
      <c r="BW35" s="382">
        <f t="shared" ref="BW35:BW43" si="2">IF(BY35="","",BW34+1)</f>
        <v>10</v>
      </c>
      <c r="BX35" s="382"/>
      <c r="BY35" s="381" t="str">
        <f>IF('各会計、関係団体の財政状況及び健全化判断比率'!B69="","",'各会計、関係団体の財政状況及び健全化判断比率'!B69)</f>
        <v>板野東部青少年育成センター組合</v>
      </c>
      <c r="BZ35" s="381"/>
      <c r="CA35" s="381"/>
      <c r="CB35" s="381"/>
      <c r="CC35" s="381"/>
      <c r="CD35" s="381"/>
      <c r="CE35" s="381"/>
      <c r="CF35" s="381"/>
      <c r="CG35" s="381"/>
      <c r="CH35" s="381"/>
      <c r="CI35" s="381"/>
      <c r="CJ35" s="381"/>
      <c r="CK35" s="381"/>
      <c r="CL35" s="381"/>
      <c r="CM35" s="381"/>
      <c r="CN35" s="372"/>
      <c r="CO35" s="382" t="str">
        <f t="shared" ref="CO35:CO43" si="3">IF(CQ35="","",CO34+1)</f>
        <v/>
      </c>
      <c r="CP35" s="382"/>
      <c r="CQ35" s="381" t="str">
        <f>IF('各会計、関係団体の財政状況及び健全化判断比率'!BS8="","",'各会計、関係団体の財政状況及び健全化判断比率'!BS8)</f>
        <v/>
      </c>
      <c r="CR35" s="381"/>
      <c r="CS35" s="381"/>
      <c r="CT35" s="381"/>
      <c r="CU35" s="381"/>
      <c r="CV35" s="381"/>
      <c r="CW35" s="381"/>
      <c r="CX35" s="381"/>
      <c r="CY35" s="381"/>
      <c r="CZ35" s="381"/>
      <c r="DA35" s="381"/>
      <c r="DB35" s="381"/>
      <c r="DC35" s="381"/>
      <c r="DD35" s="381"/>
      <c r="DE35" s="381"/>
      <c r="DF35" s="369"/>
      <c r="DG35" s="383" t="str">
        <f>IF('各会計、関係団体の財政状況及び健全化判断比率'!BR8="","",'各会計、関係団体の財政状況及び健全化判断比率'!BR8)</f>
        <v/>
      </c>
      <c r="DH35" s="383"/>
      <c r="DI35" s="376"/>
      <c r="DJ35" s="344"/>
      <c r="DK35" s="344"/>
      <c r="DL35" s="344"/>
      <c r="DM35" s="344"/>
      <c r="DN35" s="344"/>
      <c r="DO35" s="344"/>
    </row>
    <row r="36" spans="1:119" ht="32.25" customHeight="1">
      <c r="A36" s="345"/>
      <c r="B36" s="371"/>
      <c r="C36" s="382" t="str">
        <f>IF(E36="","",C35+1)</f>
        <v/>
      </c>
      <c r="D36" s="382"/>
      <c r="E36" s="381" t="str">
        <f>IF('各会計、関係団体の財政状況及び健全化判断比率'!B9="","",'各会計、関係団体の財政状況及び健全化判断比率'!B9)</f>
        <v/>
      </c>
      <c r="F36" s="381"/>
      <c r="G36" s="381"/>
      <c r="H36" s="381"/>
      <c r="I36" s="381"/>
      <c r="J36" s="381"/>
      <c r="K36" s="381"/>
      <c r="L36" s="381"/>
      <c r="M36" s="381"/>
      <c r="N36" s="381"/>
      <c r="O36" s="381"/>
      <c r="P36" s="381"/>
      <c r="Q36" s="381"/>
      <c r="R36" s="381"/>
      <c r="S36" s="381"/>
      <c r="T36" s="372"/>
      <c r="U36" s="382">
        <f t="shared" ref="U36:U43" si="4">IF(W36="","",U35+1)</f>
        <v>5</v>
      </c>
      <c r="V36" s="382"/>
      <c r="W36" s="381" t="str">
        <f>IF('各会計、関係団体の財政状況及び健全化判断比率'!B30="","",'各会計、関係団体の財政状況及び健全化判断比率'!B30)</f>
        <v>後期高齢者医療特別会計</v>
      </c>
      <c r="X36" s="381"/>
      <c r="Y36" s="381"/>
      <c r="Z36" s="381"/>
      <c r="AA36" s="381"/>
      <c r="AB36" s="381"/>
      <c r="AC36" s="381"/>
      <c r="AD36" s="381"/>
      <c r="AE36" s="381"/>
      <c r="AF36" s="381"/>
      <c r="AG36" s="381"/>
      <c r="AH36" s="381"/>
      <c r="AI36" s="381"/>
      <c r="AJ36" s="381"/>
      <c r="AK36" s="381"/>
      <c r="AL36" s="372"/>
      <c r="AM36" s="382" t="str">
        <f t="shared" si="0"/>
        <v/>
      </c>
      <c r="AN36" s="382"/>
      <c r="AO36" s="381"/>
      <c r="AP36" s="381"/>
      <c r="AQ36" s="381"/>
      <c r="AR36" s="381"/>
      <c r="AS36" s="381"/>
      <c r="AT36" s="381"/>
      <c r="AU36" s="381"/>
      <c r="AV36" s="381"/>
      <c r="AW36" s="381"/>
      <c r="AX36" s="381"/>
      <c r="AY36" s="381"/>
      <c r="AZ36" s="381"/>
      <c r="BA36" s="381"/>
      <c r="BB36" s="381"/>
      <c r="BC36" s="381"/>
      <c r="BD36" s="372"/>
      <c r="BE36" s="382" t="str">
        <f t="shared" si="1"/>
        <v/>
      </c>
      <c r="BF36" s="382"/>
      <c r="BG36" s="381"/>
      <c r="BH36" s="381"/>
      <c r="BI36" s="381"/>
      <c r="BJ36" s="381"/>
      <c r="BK36" s="381"/>
      <c r="BL36" s="381"/>
      <c r="BM36" s="381"/>
      <c r="BN36" s="381"/>
      <c r="BO36" s="381"/>
      <c r="BP36" s="381"/>
      <c r="BQ36" s="381"/>
      <c r="BR36" s="381"/>
      <c r="BS36" s="381"/>
      <c r="BT36" s="381"/>
      <c r="BU36" s="381"/>
      <c r="BV36" s="372"/>
      <c r="BW36" s="382">
        <f t="shared" si="2"/>
        <v>11</v>
      </c>
      <c r="BX36" s="382"/>
      <c r="BY36" s="381" t="str">
        <f>IF('各会計、関係団体の財政状況及び健全化判断比率'!B70="","",'各会計、関係団体の財政状況及び健全化判断比率'!B70)</f>
        <v>松茂町ほか二町競艇事業組合</v>
      </c>
      <c r="BZ36" s="381"/>
      <c r="CA36" s="381"/>
      <c r="CB36" s="381"/>
      <c r="CC36" s="381"/>
      <c r="CD36" s="381"/>
      <c r="CE36" s="381"/>
      <c r="CF36" s="381"/>
      <c r="CG36" s="381"/>
      <c r="CH36" s="381"/>
      <c r="CI36" s="381"/>
      <c r="CJ36" s="381"/>
      <c r="CK36" s="381"/>
      <c r="CL36" s="381"/>
      <c r="CM36" s="381"/>
      <c r="CN36" s="372"/>
      <c r="CO36" s="382" t="str">
        <f t="shared" si="3"/>
        <v/>
      </c>
      <c r="CP36" s="382"/>
      <c r="CQ36" s="381" t="str">
        <f>IF('各会計、関係団体の財政状況及び健全化判断比率'!BS9="","",'各会計、関係団体の財政状況及び健全化判断比率'!BS9)</f>
        <v/>
      </c>
      <c r="CR36" s="381"/>
      <c r="CS36" s="381"/>
      <c r="CT36" s="381"/>
      <c r="CU36" s="381"/>
      <c r="CV36" s="381"/>
      <c r="CW36" s="381"/>
      <c r="CX36" s="381"/>
      <c r="CY36" s="381"/>
      <c r="CZ36" s="381"/>
      <c r="DA36" s="381"/>
      <c r="DB36" s="381"/>
      <c r="DC36" s="381"/>
      <c r="DD36" s="381"/>
      <c r="DE36" s="381"/>
      <c r="DF36" s="369"/>
      <c r="DG36" s="383" t="str">
        <f>IF('各会計、関係団体の財政状況及び健全化判断比率'!BR9="","",'各会計、関係団体の財政状況及び健全化判断比率'!BR9)</f>
        <v/>
      </c>
      <c r="DH36" s="383"/>
      <c r="DI36" s="376"/>
      <c r="DJ36" s="344"/>
      <c r="DK36" s="344"/>
      <c r="DL36" s="344"/>
      <c r="DM36" s="344"/>
      <c r="DN36" s="344"/>
      <c r="DO36" s="344"/>
    </row>
    <row r="37" spans="1:119" ht="32.25" customHeight="1">
      <c r="A37" s="345"/>
      <c r="B37" s="371"/>
      <c r="C37" s="382" t="str">
        <f>IF(E37="","",C36+1)</f>
        <v/>
      </c>
      <c r="D37" s="382"/>
      <c r="E37" s="381" t="str">
        <f>IF('各会計、関係団体の財政状況及び健全化判断比率'!B10="","",'各会計、関係団体の財政状況及び健全化判断比率'!B10)</f>
        <v/>
      </c>
      <c r="F37" s="381"/>
      <c r="G37" s="381"/>
      <c r="H37" s="381"/>
      <c r="I37" s="381"/>
      <c r="J37" s="381"/>
      <c r="K37" s="381"/>
      <c r="L37" s="381"/>
      <c r="M37" s="381"/>
      <c r="N37" s="381"/>
      <c r="O37" s="381"/>
      <c r="P37" s="381"/>
      <c r="Q37" s="381"/>
      <c r="R37" s="381"/>
      <c r="S37" s="381"/>
      <c r="T37" s="372"/>
      <c r="U37" s="382" t="str">
        <f t="shared" si="4"/>
        <v/>
      </c>
      <c r="V37" s="382"/>
      <c r="W37" s="381"/>
      <c r="X37" s="381"/>
      <c r="Y37" s="381"/>
      <c r="Z37" s="381"/>
      <c r="AA37" s="381"/>
      <c r="AB37" s="381"/>
      <c r="AC37" s="381"/>
      <c r="AD37" s="381"/>
      <c r="AE37" s="381"/>
      <c r="AF37" s="381"/>
      <c r="AG37" s="381"/>
      <c r="AH37" s="381"/>
      <c r="AI37" s="381"/>
      <c r="AJ37" s="381"/>
      <c r="AK37" s="381"/>
      <c r="AL37" s="372"/>
      <c r="AM37" s="382" t="str">
        <f t="shared" si="0"/>
        <v/>
      </c>
      <c r="AN37" s="382"/>
      <c r="AO37" s="381"/>
      <c r="AP37" s="381"/>
      <c r="AQ37" s="381"/>
      <c r="AR37" s="381"/>
      <c r="AS37" s="381"/>
      <c r="AT37" s="381"/>
      <c r="AU37" s="381"/>
      <c r="AV37" s="381"/>
      <c r="AW37" s="381"/>
      <c r="AX37" s="381"/>
      <c r="AY37" s="381"/>
      <c r="AZ37" s="381"/>
      <c r="BA37" s="381"/>
      <c r="BB37" s="381"/>
      <c r="BC37" s="381"/>
      <c r="BD37" s="372"/>
      <c r="BE37" s="382" t="str">
        <f t="shared" si="1"/>
        <v/>
      </c>
      <c r="BF37" s="382"/>
      <c r="BG37" s="381"/>
      <c r="BH37" s="381"/>
      <c r="BI37" s="381"/>
      <c r="BJ37" s="381"/>
      <c r="BK37" s="381"/>
      <c r="BL37" s="381"/>
      <c r="BM37" s="381"/>
      <c r="BN37" s="381"/>
      <c r="BO37" s="381"/>
      <c r="BP37" s="381"/>
      <c r="BQ37" s="381"/>
      <c r="BR37" s="381"/>
      <c r="BS37" s="381"/>
      <c r="BT37" s="381"/>
      <c r="BU37" s="381"/>
      <c r="BV37" s="372"/>
      <c r="BW37" s="382">
        <f t="shared" si="2"/>
        <v>12</v>
      </c>
      <c r="BX37" s="382"/>
      <c r="BY37" s="381" t="str">
        <f>IF('各会計、関係団体の財政状況及び健全化判断比率'!B71="","",'各会計、関係団体の財政状況及び健全化判断比率'!B71)</f>
        <v>徳島県市町村議会議員公務災害等補償組合</v>
      </c>
      <c r="BZ37" s="381"/>
      <c r="CA37" s="381"/>
      <c r="CB37" s="381"/>
      <c r="CC37" s="381"/>
      <c r="CD37" s="381"/>
      <c r="CE37" s="381"/>
      <c r="CF37" s="381"/>
      <c r="CG37" s="381"/>
      <c r="CH37" s="381"/>
      <c r="CI37" s="381"/>
      <c r="CJ37" s="381"/>
      <c r="CK37" s="381"/>
      <c r="CL37" s="381"/>
      <c r="CM37" s="381"/>
      <c r="CN37" s="372"/>
      <c r="CO37" s="382" t="str">
        <f t="shared" si="3"/>
        <v/>
      </c>
      <c r="CP37" s="382"/>
      <c r="CQ37" s="381" t="str">
        <f>IF('各会計、関係団体の財政状況及び健全化判断比率'!BS10="","",'各会計、関係団体の財政状況及び健全化判断比率'!BS10)</f>
        <v/>
      </c>
      <c r="CR37" s="381"/>
      <c r="CS37" s="381"/>
      <c r="CT37" s="381"/>
      <c r="CU37" s="381"/>
      <c r="CV37" s="381"/>
      <c r="CW37" s="381"/>
      <c r="CX37" s="381"/>
      <c r="CY37" s="381"/>
      <c r="CZ37" s="381"/>
      <c r="DA37" s="381"/>
      <c r="DB37" s="381"/>
      <c r="DC37" s="381"/>
      <c r="DD37" s="381"/>
      <c r="DE37" s="381"/>
      <c r="DF37" s="369"/>
      <c r="DG37" s="383" t="str">
        <f>IF('各会計、関係団体の財政状況及び健全化判断比率'!BR10="","",'各会計、関係団体の財政状況及び健全化判断比率'!BR10)</f>
        <v/>
      </c>
      <c r="DH37" s="383"/>
      <c r="DI37" s="376"/>
      <c r="DJ37" s="344"/>
      <c r="DK37" s="344"/>
      <c r="DL37" s="344"/>
      <c r="DM37" s="344"/>
      <c r="DN37" s="344"/>
      <c r="DO37" s="344"/>
    </row>
    <row r="38" spans="1:119" ht="32.25" customHeight="1">
      <c r="A38" s="345"/>
      <c r="B38" s="371"/>
      <c r="C38" s="382" t="str">
        <f t="shared" ref="C38:C43" si="5">IF(E38="","",C37+1)</f>
        <v/>
      </c>
      <c r="D38" s="382"/>
      <c r="E38" s="381" t="str">
        <f>IF('各会計、関係団体の財政状況及び健全化判断比率'!B11="","",'各会計、関係団体の財政状況及び健全化判断比率'!B11)</f>
        <v/>
      </c>
      <c r="F38" s="381"/>
      <c r="G38" s="381"/>
      <c r="H38" s="381"/>
      <c r="I38" s="381"/>
      <c r="J38" s="381"/>
      <c r="K38" s="381"/>
      <c r="L38" s="381"/>
      <c r="M38" s="381"/>
      <c r="N38" s="381"/>
      <c r="O38" s="381"/>
      <c r="P38" s="381"/>
      <c r="Q38" s="381"/>
      <c r="R38" s="381"/>
      <c r="S38" s="381"/>
      <c r="T38" s="372"/>
      <c r="U38" s="382" t="str">
        <f t="shared" si="4"/>
        <v/>
      </c>
      <c r="V38" s="382"/>
      <c r="W38" s="381"/>
      <c r="X38" s="381"/>
      <c r="Y38" s="381"/>
      <c r="Z38" s="381"/>
      <c r="AA38" s="381"/>
      <c r="AB38" s="381"/>
      <c r="AC38" s="381"/>
      <c r="AD38" s="381"/>
      <c r="AE38" s="381"/>
      <c r="AF38" s="381"/>
      <c r="AG38" s="381"/>
      <c r="AH38" s="381"/>
      <c r="AI38" s="381"/>
      <c r="AJ38" s="381"/>
      <c r="AK38" s="381"/>
      <c r="AL38" s="372"/>
      <c r="AM38" s="382" t="str">
        <f t="shared" si="0"/>
        <v/>
      </c>
      <c r="AN38" s="382"/>
      <c r="AO38" s="381"/>
      <c r="AP38" s="381"/>
      <c r="AQ38" s="381"/>
      <c r="AR38" s="381"/>
      <c r="AS38" s="381"/>
      <c r="AT38" s="381"/>
      <c r="AU38" s="381"/>
      <c r="AV38" s="381"/>
      <c r="AW38" s="381"/>
      <c r="AX38" s="381"/>
      <c r="AY38" s="381"/>
      <c r="AZ38" s="381"/>
      <c r="BA38" s="381"/>
      <c r="BB38" s="381"/>
      <c r="BC38" s="381"/>
      <c r="BD38" s="372"/>
      <c r="BE38" s="382" t="str">
        <f t="shared" si="1"/>
        <v/>
      </c>
      <c r="BF38" s="382"/>
      <c r="BG38" s="381"/>
      <c r="BH38" s="381"/>
      <c r="BI38" s="381"/>
      <c r="BJ38" s="381"/>
      <c r="BK38" s="381"/>
      <c r="BL38" s="381"/>
      <c r="BM38" s="381"/>
      <c r="BN38" s="381"/>
      <c r="BO38" s="381"/>
      <c r="BP38" s="381"/>
      <c r="BQ38" s="381"/>
      <c r="BR38" s="381"/>
      <c r="BS38" s="381"/>
      <c r="BT38" s="381"/>
      <c r="BU38" s="381"/>
      <c r="BV38" s="372"/>
      <c r="BW38" s="382">
        <f t="shared" si="2"/>
        <v>13</v>
      </c>
      <c r="BX38" s="382"/>
      <c r="BY38" s="381" t="str">
        <f>IF('各会計、関係団体の財政状況及び健全化判断比率'!B72="","",'各会計、関係団体の財政状況及び健全化判断比率'!B72)</f>
        <v>徳島県市町村総合事務組合(一般会計)</v>
      </c>
      <c r="BZ38" s="381"/>
      <c r="CA38" s="381"/>
      <c r="CB38" s="381"/>
      <c r="CC38" s="381"/>
      <c r="CD38" s="381"/>
      <c r="CE38" s="381"/>
      <c r="CF38" s="381"/>
      <c r="CG38" s="381"/>
      <c r="CH38" s="381"/>
      <c r="CI38" s="381"/>
      <c r="CJ38" s="381"/>
      <c r="CK38" s="381"/>
      <c r="CL38" s="381"/>
      <c r="CM38" s="381"/>
      <c r="CN38" s="372"/>
      <c r="CO38" s="382" t="str">
        <f t="shared" si="3"/>
        <v/>
      </c>
      <c r="CP38" s="382"/>
      <c r="CQ38" s="381" t="str">
        <f>IF('各会計、関係団体の財政状況及び健全化判断比率'!BS11="","",'各会計、関係団体の財政状況及び健全化判断比率'!BS11)</f>
        <v/>
      </c>
      <c r="CR38" s="381"/>
      <c r="CS38" s="381"/>
      <c r="CT38" s="381"/>
      <c r="CU38" s="381"/>
      <c r="CV38" s="381"/>
      <c r="CW38" s="381"/>
      <c r="CX38" s="381"/>
      <c r="CY38" s="381"/>
      <c r="CZ38" s="381"/>
      <c r="DA38" s="381"/>
      <c r="DB38" s="381"/>
      <c r="DC38" s="381"/>
      <c r="DD38" s="381"/>
      <c r="DE38" s="381"/>
      <c r="DF38" s="369"/>
      <c r="DG38" s="383" t="str">
        <f>IF('各会計、関係団体の財政状況及び健全化判断比率'!BR11="","",'各会計、関係団体の財政状況及び健全化判断比率'!BR11)</f>
        <v/>
      </c>
      <c r="DH38" s="383"/>
      <c r="DI38" s="376"/>
      <c r="DJ38" s="344"/>
      <c r="DK38" s="344"/>
      <c r="DL38" s="344"/>
      <c r="DM38" s="344"/>
      <c r="DN38" s="344"/>
      <c r="DO38" s="344"/>
    </row>
    <row r="39" spans="1:119" ht="32.25" customHeight="1">
      <c r="A39" s="345"/>
      <c r="B39" s="371"/>
      <c r="C39" s="382" t="str">
        <f t="shared" si="5"/>
        <v/>
      </c>
      <c r="D39" s="382"/>
      <c r="E39" s="381" t="str">
        <f>IF('各会計、関係団体の財政状況及び健全化判断比率'!B12="","",'各会計、関係団体の財政状況及び健全化判断比率'!B12)</f>
        <v/>
      </c>
      <c r="F39" s="381"/>
      <c r="G39" s="381"/>
      <c r="H39" s="381"/>
      <c r="I39" s="381"/>
      <c r="J39" s="381"/>
      <c r="K39" s="381"/>
      <c r="L39" s="381"/>
      <c r="M39" s="381"/>
      <c r="N39" s="381"/>
      <c r="O39" s="381"/>
      <c r="P39" s="381"/>
      <c r="Q39" s="381"/>
      <c r="R39" s="381"/>
      <c r="S39" s="381"/>
      <c r="T39" s="372"/>
      <c r="U39" s="382" t="str">
        <f t="shared" si="4"/>
        <v/>
      </c>
      <c r="V39" s="382"/>
      <c r="W39" s="381"/>
      <c r="X39" s="381"/>
      <c r="Y39" s="381"/>
      <c r="Z39" s="381"/>
      <c r="AA39" s="381"/>
      <c r="AB39" s="381"/>
      <c r="AC39" s="381"/>
      <c r="AD39" s="381"/>
      <c r="AE39" s="381"/>
      <c r="AF39" s="381"/>
      <c r="AG39" s="381"/>
      <c r="AH39" s="381"/>
      <c r="AI39" s="381"/>
      <c r="AJ39" s="381"/>
      <c r="AK39" s="381"/>
      <c r="AL39" s="372"/>
      <c r="AM39" s="382" t="str">
        <f t="shared" si="0"/>
        <v/>
      </c>
      <c r="AN39" s="382"/>
      <c r="AO39" s="381"/>
      <c r="AP39" s="381"/>
      <c r="AQ39" s="381"/>
      <c r="AR39" s="381"/>
      <c r="AS39" s="381"/>
      <c r="AT39" s="381"/>
      <c r="AU39" s="381"/>
      <c r="AV39" s="381"/>
      <c r="AW39" s="381"/>
      <c r="AX39" s="381"/>
      <c r="AY39" s="381"/>
      <c r="AZ39" s="381"/>
      <c r="BA39" s="381"/>
      <c r="BB39" s="381"/>
      <c r="BC39" s="381"/>
      <c r="BD39" s="372"/>
      <c r="BE39" s="382" t="str">
        <f t="shared" si="1"/>
        <v/>
      </c>
      <c r="BF39" s="382"/>
      <c r="BG39" s="381"/>
      <c r="BH39" s="381"/>
      <c r="BI39" s="381"/>
      <c r="BJ39" s="381"/>
      <c r="BK39" s="381"/>
      <c r="BL39" s="381"/>
      <c r="BM39" s="381"/>
      <c r="BN39" s="381"/>
      <c r="BO39" s="381"/>
      <c r="BP39" s="381"/>
      <c r="BQ39" s="381"/>
      <c r="BR39" s="381"/>
      <c r="BS39" s="381"/>
      <c r="BT39" s="381"/>
      <c r="BU39" s="381"/>
      <c r="BV39" s="372"/>
      <c r="BW39" s="382">
        <f t="shared" si="2"/>
        <v>14</v>
      </c>
      <c r="BX39" s="382"/>
      <c r="BY39" s="381" t="str">
        <f>IF('各会計、関係団体の財政状況及び健全化判断比率'!B73="","",'各会計、関係団体の財政状況及び健全化判断比率'!B73)</f>
        <v>徳島県市町村総合事務組合(滞納整理機構特別会計)</v>
      </c>
      <c r="BZ39" s="381"/>
      <c r="CA39" s="381"/>
      <c r="CB39" s="381"/>
      <c r="CC39" s="381"/>
      <c r="CD39" s="381"/>
      <c r="CE39" s="381"/>
      <c r="CF39" s="381"/>
      <c r="CG39" s="381"/>
      <c r="CH39" s="381"/>
      <c r="CI39" s="381"/>
      <c r="CJ39" s="381"/>
      <c r="CK39" s="381"/>
      <c r="CL39" s="381"/>
      <c r="CM39" s="381"/>
      <c r="CN39" s="372"/>
      <c r="CO39" s="382" t="str">
        <f t="shared" si="3"/>
        <v/>
      </c>
      <c r="CP39" s="382"/>
      <c r="CQ39" s="381" t="str">
        <f>IF('各会計、関係団体の財政状況及び健全化判断比率'!BS12="","",'各会計、関係団体の財政状況及び健全化判断比率'!BS12)</f>
        <v/>
      </c>
      <c r="CR39" s="381"/>
      <c r="CS39" s="381"/>
      <c r="CT39" s="381"/>
      <c r="CU39" s="381"/>
      <c r="CV39" s="381"/>
      <c r="CW39" s="381"/>
      <c r="CX39" s="381"/>
      <c r="CY39" s="381"/>
      <c r="CZ39" s="381"/>
      <c r="DA39" s="381"/>
      <c r="DB39" s="381"/>
      <c r="DC39" s="381"/>
      <c r="DD39" s="381"/>
      <c r="DE39" s="381"/>
      <c r="DF39" s="369"/>
      <c r="DG39" s="383" t="str">
        <f>IF('各会計、関係団体の財政状況及び健全化判断比率'!BR12="","",'各会計、関係団体の財政状況及び健全化判断比率'!BR12)</f>
        <v/>
      </c>
      <c r="DH39" s="383"/>
      <c r="DI39" s="376"/>
      <c r="DJ39" s="344"/>
      <c r="DK39" s="344"/>
      <c r="DL39" s="344"/>
      <c r="DM39" s="344"/>
      <c r="DN39" s="344"/>
      <c r="DO39" s="344"/>
    </row>
    <row r="40" spans="1:119" ht="32.25" customHeight="1">
      <c r="A40" s="345"/>
      <c r="B40" s="371"/>
      <c r="C40" s="382" t="str">
        <f t="shared" si="5"/>
        <v/>
      </c>
      <c r="D40" s="382"/>
      <c r="E40" s="381" t="str">
        <f>IF('各会計、関係団体の財政状況及び健全化判断比率'!B13="","",'各会計、関係団体の財政状況及び健全化判断比率'!B13)</f>
        <v/>
      </c>
      <c r="F40" s="381"/>
      <c r="G40" s="381"/>
      <c r="H40" s="381"/>
      <c r="I40" s="381"/>
      <c r="J40" s="381"/>
      <c r="K40" s="381"/>
      <c r="L40" s="381"/>
      <c r="M40" s="381"/>
      <c r="N40" s="381"/>
      <c r="O40" s="381"/>
      <c r="P40" s="381"/>
      <c r="Q40" s="381"/>
      <c r="R40" s="381"/>
      <c r="S40" s="381"/>
      <c r="T40" s="372"/>
      <c r="U40" s="382" t="str">
        <f t="shared" si="4"/>
        <v/>
      </c>
      <c r="V40" s="382"/>
      <c r="W40" s="381"/>
      <c r="X40" s="381"/>
      <c r="Y40" s="381"/>
      <c r="Z40" s="381"/>
      <c r="AA40" s="381"/>
      <c r="AB40" s="381"/>
      <c r="AC40" s="381"/>
      <c r="AD40" s="381"/>
      <c r="AE40" s="381"/>
      <c r="AF40" s="381"/>
      <c r="AG40" s="381"/>
      <c r="AH40" s="381"/>
      <c r="AI40" s="381"/>
      <c r="AJ40" s="381"/>
      <c r="AK40" s="381"/>
      <c r="AL40" s="372"/>
      <c r="AM40" s="382" t="str">
        <f t="shared" si="0"/>
        <v/>
      </c>
      <c r="AN40" s="382"/>
      <c r="AO40" s="381"/>
      <c r="AP40" s="381"/>
      <c r="AQ40" s="381"/>
      <c r="AR40" s="381"/>
      <c r="AS40" s="381"/>
      <c r="AT40" s="381"/>
      <c r="AU40" s="381"/>
      <c r="AV40" s="381"/>
      <c r="AW40" s="381"/>
      <c r="AX40" s="381"/>
      <c r="AY40" s="381"/>
      <c r="AZ40" s="381"/>
      <c r="BA40" s="381"/>
      <c r="BB40" s="381"/>
      <c r="BC40" s="381"/>
      <c r="BD40" s="372"/>
      <c r="BE40" s="382" t="str">
        <f t="shared" si="1"/>
        <v/>
      </c>
      <c r="BF40" s="382"/>
      <c r="BG40" s="381"/>
      <c r="BH40" s="381"/>
      <c r="BI40" s="381"/>
      <c r="BJ40" s="381"/>
      <c r="BK40" s="381"/>
      <c r="BL40" s="381"/>
      <c r="BM40" s="381"/>
      <c r="BN40" s="381"/>
      <c r="BO40" s="381"/>
      <c r="BP40" s="381"/>
      <c r="BQ40" s="381"/>
      <c r="BR40" s="381"/>
      <c r="BS40" s="381"/>
      <c r="BT40" s="381"/>
      <c r="BU40" s="381"/>
      <c r="BV40" s="372"/>
      <c r="BW40" s="382">
        <f t="shared" si="2"/>
        <v>15</v>
      </c>
      <c r="BX40" s="382"/>
      <c r="BY40" s="381" t="str">
        <f>IF('各会計、関係団体の財政状況及び健全化判断比率'!B74="","",'各会計、関係団体の財政状況及び健全化判断比率'!B74)</f>
        <v>徳島県後期高齢者医療広域連合(一般会計)</v>
      </c>
      <c r="BZ40" s="381"/>
      <c r="CA40" s="381"/>
      <c r="CB40" s="381"/>
      <c r="CC40" s="381"/>
      <c r="CD40" s="381"/>
      <c r="CE40" s="381"/>
      <c r="CF40" s="381"/>
      <c r="CG40" s="381"/>
      <c r="CH40" s="381"/>
      <c r="CI40" s="381"/>
      <c r="CJ40" s="381"/>
      <c r="CK40" s="381"/>
      <c r="CL40" s="381"/>
      <c r="CM40" s="381"/>
      <c r="CN40" s="372"/>
      <c r="CO40" s="382" t="str">
        <f t="shared" si="3"/>
        <v/>
      </c>
      <c r="CP40" s="382"/>
      <c r="CQ40" s="381" t="str">
        <f>IF('各会計、関係団体の財政状況及び健全化判断比率'!BS13="","",'各会計、関係団体の財政状況及び健全化判断比率'!BS13)</f>
        <v/>
      </c>
      <c r="CR40" s="381"/>
      <c r="CS40" s="381"/>
      <c r="CT40" s="381"/>
      <c r="CU40" s="381"/>
      <c r="CV40" s="381"/>
      <c r="CW40" s="381"/>
      <c r="CX40" s="381"/>
      <c r="CY40" s="381"/>
      <c r="CZ40" s="381"/>
      <c r="DA40" s="381"/>
      <c r="DB40" s="381"/>
      <c r="DC40" s="381"/>
      <c r="DD40" s="381"/>
      <c r="DE40" s="381"/>
      <c r="DF40" s="369"/>
      <c r="DG40" s="383" t="str">
        <f>IF('各会計、関係団体の財政状況及び健全化判断比率'!BR13="","",'各会計、関係団体の財政状況及び健全化判断比率'!BR13)</f>
        <v/>
      </c>
      <c r="DH40" s="383"/>
      <c r="DI40" s="376"/>
      <c r="DJ40" s="344"/>
      <c r="DK40" s="344"/>
      <c r="DL40" s="344"/>
      <c r="DM40" s="344"/>
      <c r="DN40" s="344"/>
      <c r="DO40" s="344"/>
    </row>
    <row r="41" spans="1:119" ht="32.25" customHeight="1">
      <c r="A41" s="345"/>
      <c r="B41" s="371"/>
      <c r="C41" s="382" t="str">
        <f t="shared" si="5"/>
        <v/>
      </c>
      <c r="D41" s="382"/>
      <c r="E41" s="381" t="str">
        <f>IF('各会計、関係団体の財政状況及び健全化判断比率'!B14="","",'各会計、関係団体の財政状況及び健全化判断比率'!B14)</f>
        <v/>
      </c>
      <c r="F41" s="381"/>
      <c r="G41" s="381"/>
      <c r="H41" s="381"/>
      <c r="I41" s="381"/>
      <c r="J41" s="381"/>
      <c r="K41" s="381"/>
      <c r="L41" s="381"/>
      <c r="M41" s="381"/>
      <c r="N41" s="381"/>
      <c r="O41" s="381"/>
      <c r="P41" s="381"/>
      <c r="Q41" s="381"/>
      <c r="R41" s="381"/>
      <c r="S41" s="381"/>
      <c r="T41" s="372"/>
      <c r="U41" s="382" t="str">
        <f t="shared" si="4"/>
        <v/>
      </c>
      <c r="V41" s="382"/>
      <c r="W41" s="381"/>
      <c r="X41" s="381"/>
      <c r="Y41" s="381"/>
      <c r="Z41" s="381"/>
      <c r="AA41" s="381"/>
      <c r="AB41" s="381"/>
      <c r="AC41" s="381"/>
      <c r="AD41" s="381"/>
      <c r="AE41" s="381"/>
      <c r="AF41" s="381"/>
      <c r="AG41" s="381"/>
      <c r="AH41" s="381"/>
      <c r="AI41" s="381"/>
      <c r="AJ41" s="381"/>
      <c r="AK41" s="381"/>
      <c r="AL41" s="372"/>
      <c r="AM41" s="382" t="str">
        <f t="shared" si="0"/>
        <v/>
      </c>
      <c r="AN41" s="382"/>
      <c r="AO41" s="381"/>
      <c r="AP41" s="381"/>
      <c r="AQ41" s="381"/>
      <c r="AR41" s="381"/>
      <c r="AS41" s="381"/>
      <c r="AT41" s="381"/>
      <c r="AU41" s="381"/>
      <c r="AV41" s="381"/>
      <c r="AW41" s="381"/>
      <c r="AX41" s="381"/>
      <c r="AY41" s="381"/>
      <c r="AZ41" s="381"/>
      <c r="BA41" s="381"/>
      <c r="BB41" s="381"/>
      <c r="BC41" s="381"/>
      <c r="BD41" s="372"/>
      <c r="BE41" s="382" t="str">
        <f t="shared" si="1"/>
        <v/>
      </c>
      <c r="BF41" s="382"/>
      <c r="BG41" s="381"/>
      <c r="BH41" s="381"/>
      <c r="BI41" s="381"/>
      <c r="BJ41" s="381"/>
      <c r="BK41" s="381"/>
      <c r="BL41" s="381"/>
      <c r="BM41" s="381"/>
      <c r="BN41" s="381"/>
      <c r="BO41" s="381"/>
      <c r="BP41" s="381"/>
      <c r="BQ41" s="381"/>
      <c r="BR41" s="381"/>
      <c r="BS41" s="381"/>
      <c r="BT41" s="381"/>
      <c r="BU41" s="381"/>
      <c r="BV41" s="372"/>
      <c r="BW41" s="382">
        <f t="shared" si="2"/>
        <v>16</v>
      </c>
      <c r="BX41" s="382"/>
      <c r="BY41" s="381" t="str">
        <f>IF('各会計、関係団体の財政状況及び健全化判断比率'!B75="","",'各会計、関係団体の財政状況及び健全化判断比率'!B75)</f>
        <v>徳島県後期高齢者医療広域連合(後期高齢者医療事業特別会計)</v>
      </c>
      <c r="BZ41" s="381"/>
      <c r="CA41" s="381"/>
      <c r="CB41" s="381"/>
      <c r="CC41" s="381"/>
      <c r="CD41" s="381"/>
      <c r="CE41" s="381"/>
      <c r="CF41" s="381"/>
      <c r="CG41" s="381"/>
      <c r="CH41" s="381"/>
      <c r="CI41" s="381"/>
      <c r="CJ41" s="381"/>
      <c r="CK41" s="381"/>
      <c r="CL41" s="381"/>
      <c r="CM41" s="381"/>
      <c r="CN41" s="372"/>
      <c r="CO41" s="382" t="str">
        <f t="shared" si="3"/>
        <v/>
      </c>
      <c r="CP41" s="382"/>
      <c r="CQ41" s="381" t="str">
        <f>IF('各会計、関係団体の財政状況及び健全化判断比率'!BS14="","",'各会計、関係団体の財政状況及び健全化判断比率'!BS14)</f>
        <v/>
      </c>
      <c r="CR41" s="381"/>
      <c r="CS41" s="381"/>
      <c r="CT41" s="381"/>
      <c r="CU41" s="381"/>
      <c r="CV41" s="381"/>
      <c r="CW41" s="381"/>
      <c r="CX41" s="381"/>
      <c r="CY41" s="381"/>
      <c r="CZ41" s="381"/>
      <c r="DA41" s="381"/>
      <c r="DB41" s="381"/>
      <c r="DC41" s="381"/>
      <c r="DD41" s="381"/>
      <c r="DE41" s="381"/>
      <c r="DF41" s="369"/>
      <c r="DG41" s="383" t="str">
        <f>IF('各会計、関係団体の財政状況及び健全化判断比率'!BR14="","",'各会計、関係団体の財政状況及び健全化判断比率'!BR14)</f>
        <v/>
      </c>
      <c r="DH41" s="383"/>
      <c r="DI41" s="376"/>
      <c r="DJ41" s="344"/>
      <c r="DK41" s="344"/>
      <c r="DL41" s="344"/>
      <c r="DM41" s="344"/>
      <c r="DN41" s="344"/>
      <c r="DO41" s="344"/>
    </row>
    <row r="42" spans="1:119" ht="32.25" customHeight="1">
      <c r="A42" s="344"/>
      <c r="B42" s="371"/>
      <c r="C42" s="382" t="str">
        <f t="shared" si="5"/>
        <v/>
      </c>
      <c r="D42" s="382"/>
      <c r="E42" s="381" t="str">
        <f>IF('各会計、関係団体の財政状況及び健全化判断比率'!B15="","",'各会計、関係団体の財政状況及び健全化判断比率'!B15)</f>
        <v/>
      </c>
      <c r="F42" s="381"/>
      <c r="G42" s="381"/>
      <c r="H42" s="381"/>
      <c r="I42" s="381"/>
      <c r="J42" s="381"/>
      <c r="K42" s="381"/>
      <c r="L42" s="381"/>
      <c r="M42" s="381"/>
      <c r="N42" s="381"/>
      <c r="O42" s="381"/>
      <c r="P42" s="381"/>
      <c r="Q42" s="381"/>
      <c r="R42" s="381"/>
      <c r="S42" s="381"/>
      <c r="T42" s="372"/>
      <c r="U42" s="382" t="str">
        <f t="shared" si="4"/>
        <v/>
      </c>
      <c r="V42" s="382"/>
      <c r="W42" s="381"/>
      <c r="X42" s="381"/>
      <c r="Y42" s="381"/>
      <c r="Z42" s="381"/>
      <c r="AA42" s="381"/>
      <c r="AB42" s="381"/>
      <c r="AC42" s="381"/>
      <c r="AD42" s="381"/>
      <c r="AE42" s="381"/>
      <c r="AF42" s="381"/>
      <c r="AG42" s="381"/>
      <c r="AH42" s="381"/>
      <c r="AI42" s="381"/>
      <c r="AJ42" s="381"/>
      <c r="AK42" s="381"/>
      <c r="AL42" s="372"/>
      <c r="AM42" s="382" t="str">
        <f t="shared" si="0"/>
        <v/>
      </c>
      <c r="AN42" s="382"/>
      <c r="AO42" s="381"/>
      <c r="AP42" s="381"/>
      <c r="AQ42" s="381"/>
      <c r="AR42" s="381"/>
      <c r="AS42" s="381"/>
      <c r="AT42" s="381"/>
      <c r="AU42" s="381"/>
      <c r="AV42" s="381"/>
      <c r="AW42" s="381"/>
      <c r="AX42" s="381"/>
      <c r="AY42" s="381"/>
      <c r="AZ42" s="381"/>
      <c r="BA42" s="381"/>
      <c r="BB42" s="381"/>
      <c r="BC42" s="381"/>
      <c r="BD42" s="372"/>
      <c r="BE42" s="382" t="str">
        <f t="shared" si="1"/>
        <v/>
      </c>
      <c r="BF42" s="382"/>
      <c r="BG42" s="381"/>
      <c r="BH42" s="381"/>
      <c r="BI42" s="381"/>
      <c r="BJ42" s="381"/>
      <c r="BK42" s="381"/>
      <c r="BL42" s="381"/>
      <c r="BM42" s="381"/>
      <c r="BN42" s="381"/>
      <c r="BO42" s="381"/>
      <c r="BP42" s="381"/>
      <c r="BQ42" s="381"/>
      <c r="BR42" s="381"/>
      <c r="BS42" s="381"/>
      <c r="BT42" s="381"/>
      <c r="BU42" s="381"/>
      <c r="BV42" s="372"/>
      <c r="BW42" s="382" t="str">
        <f t="shared" si="2"/>
        <v/>
      </c>
      <c r="BX42" s="382"/>
      <c r="BY42" s="381" t="str">
        <f>IF('各会計、関係団体の財政状況及び健全化判断比率'!B76="","",'各会計、関係団体の財政状況及び健全化判断比率'!B76)</f>
        <v/>
      </c>
      <c r="BZ42" s="381"/>
      <c r="CA42" s="381"/>
      <c r="CB42" s="381"/>
      <c r="CC42" s="381"/>
      <c r="CD42" s="381"/>
      <c r="CE42" s="381"/>
      <c r="CF42" s="381"/>
      <c r="CG42" s="381"/>
      <c r="CH42" s="381"/>
      <c r="CI42" s="381"/>
      <c r="CJ42" s="381"/>
      <c r="CK42" s="381"/>
      <c r="CL42" s="381"/>
      <c r="CM42" s="381"/>
      <c r="CN42" s="372"/>
      <c r="CO42" s="382" t="str">
        <f t="shared" si="3"/>
        <v/>
      </c>
      <c r="CP42" s="382"/>
      <c r="CQ42" s="381" t="str">
        <f>IF('各会計、関係団体の財政状況及び健全化判断比率'!BS15="","",'各会計、関係団体の財政状況及び健全化判断比率'!BS15)</f>
        <v/>
      </c>
      <c r="CR42" s="381"/>
      <c r="CS42" s="381"/>
      <c r="CT42" s="381"/>
      <c r="CU42" s="381"/>
      <c r="CV42" s="381"/>
      <c r="CW42" s="381"/>
      <c r="CX42" s="381"/>
      <c r="CY42" s="381"/>
      <c r="CZ42" s="381"/>
      <c r="DA42" s="381"/>
      <c r="DB42" s="381"/>
      <c r="DC42" s="381"/>
      <c r="DD42" s="381"/>
      <c r="DE42" s="381"/>
      <c r="DF42" s="369"/>
      <c r="DG42" s="383" t="str">
        <f>IF('各会計、関係団体の財政状況及び健全化判断比率'!BR15="","",'各会計、関係団体の財政状況及び健全化判断比率'!BR15)</f>
        <v/>
      </c>
      <c r="DH42" s="383"/>
      <c r="DI42" s="376"/>
      <c r="DJ42" s="344"/>
      <c r="DK42" s="344"/>
      <c r="DL42" s="344"/>
      <c r="DM42" s="344"/>
      <c r="DN42" s="344"/>
      <c r="DO42" s="344"/>
    </row>
    <row r="43" spans="1:119" ht="32.25" customHeight="1">
      <c r="A43" s="344"/>
      <c r="B43" s="371"/>
      <c r="C43" s="382" t="str">
        <f t="shared" si="5"/>
        <v/>
      </c>
      <c r="D43" s="382"/>
      <c r="E43" s="381" t="str">
        <f>IF('各会計、関係団体の財政状況及び健全化判断比率'!B16="","",'各会計、関係団体の財政状況及び健全化判断比率'!B16)</f>
        <v/>
      </c>
      <c r="F43" s="381"/>
      <c r="G43" s="381"/>
      <c r="H43" s="381"/>
      <c r="I43" s="381"/>
      <c r="J43" s="381"/>
      <c r="K43" s="381"/>
      <c r="L43" s="381"/>
      <c r="M43" s="381"/>
      <c r="N43" s="381"/>
      <c r="O43" s="381"/>
      <c r="P43" s="381"/>
      <c r="Q43" s="381"/>
      <c r="R43" s="381"/>
      <c r="S43" s="381"/>
      <c r="T43" s="372"/>
      <c r="U43" s="382" t="str">
        <f t="shared" si="4"/>
        <v/>
      </c>
      <c r="V43" s="382"/>
      <c r="W43" s="381"/>
      <c r="X43" s="381"/>
      <c r="Y43" s="381"/>
      <c r="Z43" s="381"/>
      <c r="AA43" s="381"/>
      <c r="AB43" s="381"/>
      <c r="AC43" s="381"/>
      <c r="AD43" s="381"/>
      <c r="AE43" s="381"/>
      <c r="AF43" s="381"/>
      <c r="AG43" s="381"/>
      <c r="AH43" s="381"/>
      <c r="AI43" s="381"/>
      <c r="AJ43" s="381"/>
      <c r="AK43" s="381"/>
      <c r="AL43" s="372"/>
      <c r="AM43" s="382" t="str">
        <f t="shared" si="0"/>
        <v/>
      </c>
      <c r="AN43" s="382"/>
      <c r="AO43" s="381"/>
      <c r="AP43" s="381"/>
      <c r="AQ43" s="381"/>
      <c r="AR43" s="381"/>
      <c r="AS43" s="381"/>
      <c r="AT43" s="381"/>
      <c r="AU43" s="381"/>
      <c r="AV43" s="381"/>
      <c r="AW43" s="381"/>
      <c r="AX43" s="381"/>
      <c r="AY43" s="381"/>
      <c r="AZ43" s="381"/>
      <c r="BA43" s="381"/>
      <c r="BB43" s="381"/>
      <c r="BC43" s="381"/>
      <c r="BD43" s="372"/>
      <c r="BE43" s="382" t="str">
        <f t="shared" si="1"/>
        <v/>
      </c>
      <c r="BF43" s="382"/>
      <c r="BG43" s="381"/>
      <c r="BH43" s="381"/>
      <c r="BI43" s="381"/>
      <c r="BJ43" s="381"/>
      <c r="BK43" s="381"/>
      <c r="BL43" s="381"/>
      <c r="BM43" s="381"/>
      <c r="BN43" s="381"/>
      <c r="BO43" s="381"/>
      <c r="BP43" s="381"/>
      <c r="BQ43" s="381"/>
      <c r="BR43" s="381"/>
      <c r="BS43" s="381"/>
      <c r="BT43" s="381"/>
      <c r="BU43" s="381"/>
      <c r="BV43" s="372"/>
      <c r="BW43" s="382" t="str">
        <f t="shared" si="2"/>
        <v/>
      </c>
      <c r="BX43" s="382"/>
      <c r="BY43" s="381" t="str">
        <f>IF('各会計、関係団体の財政状況及び健全化判断比率'!B77="","",'各会計、関係団体の財政状況及び健全化判断比率'!B77)</f>
        <v/>
      </c>
      <c r="BZ43" s="381"/>
      <c r="CA43" s="381"/>
      <c r="CB43" s="381"/>
      <c r="CC43" s="381"/>
      <c r="CD43" s="381"/>
      <c r="CE43" s="381"/>
      <c r="CF43" s="381"/>
      <c r="CG43" s="381"/>
      <c r="CH43" s="381"/>
      <c r="CI43" s="381"/>
      <c r="CJ43" s="381"/>
      <c r="CK43" s="381"/>
      <c r="CL43" s="381"/>
      <c r="CM43" s="381"/>
      <c r="CN43" s="372"/>
      <c r="CO43" s="382" t="str">
        <f t="shared" si="3"/>
        <v/>
      </c>
      <c r="CP43" s="382"/>
      <c r="CQ43" s="381" t="str">
        <f>IF('各会計、関係団体の財政状況及び健全化判断比率'!BS16="","",'各会計、関係団体の財政状況及び健全化判断比率'!BS16)</f>
        <v/>
      </c>
      <c r="CR43" s="381"/>
      <c r="CS43" s="381"/>
      <c r="CT43" s="381"/>
      <c r="CU43" s="381"/>
      <c r="CV43" s="381"/>
      <c r="CW43" s="381"/>
      <c r="CX43" s="381"/>
      <c r="CY43" s="381"/>
      <c r="CZ43" s="381"/>
      <c r="DA43" s="381"/>
      <c r="DB43" s="381"/>
      <c r="DC43" s="381"/>
      <c r="DD43" s="381"/>
      <c r="DE43" s="381"/>
      <c r="DF43" s="369"/>
      <c r="DG43" s="383" t="str">
        <f>IF('各会計、関係団体の財政状況及び健全化判断比率'!BR16="","",'各会計、関係団体の財政状況及び健全化判断比率'!BR16)</f>
        <v/>
      </c>
      <c r="DH43" s="383"/>
      <c r="DI43" s="376"/>
      <c r="DJ43" s="344"/>
      <c r="DK43" s="344"/>
      <c r="DL43" s="344"/>
      <c r="DM43" s="344"/>
      <c r="DN43" s="344"/>
      <c r="DO43" s="344"/>
    </row>
    <row r="44" spans="1:119" ht="13.5" customHeight="1" thickBot="1">
      <c r="A44" s="344"/>
      <c r="B44" s="377"/>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c r="CX44" s="378"/>
      <c r="CY44" s="378"/>
      <c r="CZ44" s="378"/>
      <c r="DA44" s="378"/>
      <c r="DB44" s="378"/>
      <c r="DC44" s="378"/>
      <c r="DD44" s="378"/>
      <c r="DE44" s="378"/>
      <c r="DF44" s="378"/>
      <c r="DG44" s="378"/>
      <c r="DH44" s="378"/>
      <c r="DI44" s="379"/>
      <c r="DJ44" s="344"/>
      <c r="DK44" s="344"/>
      <c r="DL44" s="344"/>
      <c r="DM44" s="344"/>
      <c r="DN44" s="344"/>
      <c r="DO44" s="344"/>
    </row>
    <row r="45" spans="1:119">
      <c r="A45" s="344"/>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344"/>
      <c r="BO45" s="344"/>
      <c r="BP45" s="344"/>
      <c r="BQ45" s="344"/>
      <c r="BR45" s="344"/>
      <c r="BS45" s="344"/>
      <c r="BT45" s="344"/>
      <c r="BU45" s="344"/>
      <c r="BV45" s="344"/>
      <c r="BW45" s="344"/>
      <c r="BX45" s="344"/>
      <c r="BY45" s="344"/>
      <c r="BZ45" s="344"/>
      <c r="CA45" s="344"/>
      <c r="CB45" s="344"/>
      <c r="CC45" s="344"/>
      <c r="CD45" s="344"/>
      <c r="CE45" s="344"/>
      <c r="CF45" s="344"/>
      <c r="CG45" s="344"/>
      <c r="CH45" s="344"/>
      <c r="CI45" s="344"/>
      <c r="CJ45" s="344"/>
      <c r="CK45" s="344"/>
      <c r="CL45" s="344"/>
      <c r="CM45" s="344"/>
      <c r="CN45" s="344"/>
      <c r="CO45" s="344"/>
      <c r="CP45" s="344"/>
      <c r="CQ45" s="344"/>
      <c r="CR45" s="344"/>
      <c r="CS45" s="344"/>
      <c r="CT45" s="344"/>
      <c r="CU45" s="344"/>
      <c r="CV45" s="344"/>
      <c r="CW45" s="344"/>
      <c r="CX45" s="344"/>
      <c r="CY45" s="344"/>
      <c r="CZ45" s="344"/>
      <c r="DA45" s="344"/>
      <c r="DB45" s="344"/>
      <c r="DC45" s="344"/>
      <c r="DD45" s="344"/>
      <c r="DE45" s="344"/>
      <c r="DF45" s="344"/>
      <c r="DG45" s="344"/>
      <c r="DH45" s="344"/>
      <c r="DI45" s="344"/>
      <c r="DJ45" s="344"/>
      <c r="DK45" s="344"/>
      <c r="DL45" s="344"/>
      <c r="DM45" s="344"/>
      <c r="DN45" s="344"/>
      <c r="DO45" s="344"/>
    </row>
    <row r="46" spans="1:119">
      <c r="B46" s="344" t="s">
        <v>551</v>
      </c>
      <c r="C46" s="344"/>
      <c r="D46" s="344"/>
      <c r="E46" s="344" t="s">
        <v>552</v>
      </c>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344"/>
      <c r="BP46" s="344"/>
      <c r="BQ46" s="344"/>
      <c r="BR46" s="344"/>
      <c r="BS46" s="344"/>
      <c r="BT46" s="344"/>
      <c r="BU46" s="344"/>
      <c r="BV46" s="344"/>
      <c r="BW46" s="344"/>
      <c r="BX46" s="344"/>
      <c r="BY46" s="344"/>
      <c r="BZ46" s="344"/>
      <c r="CA46" s="344"/>
      <c r="CB46" s="344"/>
      <c r="CC46" s="344"/>
      <c r="CD46" s="344"/>
      <c r="CE46" s="344"/>
      <c r="CF46" s="344"/>
      <c r="CG46" s="344"/>
      <c r="CH46" s="344"/>
      <c r="CI46" s="344"/>
      <c r="CJ46" s="344"/>
      <c r="CK46" s="344"/>
      <c r="CL46" s="344"/>
      <c r="CM46" s="344"/>
      <c r="CN46" s="344"/>
      <c r="CO46" s="344"/>
      <c r="CP46" s="344"/>
      <c r="CQ46" s="344"/>
      <c r="CR46" s="344"/>
      <c r="CS46" s="344"/>
      <c r="CT46" s="344"/>
      <c r="CU46" s="344"/>
      <c r="CV46" s="344"/>
      <c r="CW46" s="344"/>
      <c r="CX46" s="344"/>
      <c r="CY46" s="344"/>
      <c r="CZ46" s="344"/>
      <c r="DA46" s="344"/>
      <c r="DB46" s="344"/>
      <c r="DC46" s="344"/>
      <c r="DD46" s="344"/>
      <c r="DE46" s="344"/>
      <c r="DF46" s="344"/>
      <c r="DG46" s="344"/>
      <c r="DH46" s="344"/>
      <c r="DI46" s="344"/>
    </row>
    <row r="47" spans="1:119">
      <c r="B47" s="344"/>
      <c r="C47" s="344"/>
      <c r="D47" s="344"/>
      <c r="E47" s="344" t="s">
        <v>553</v>
      </c>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c r="BN47" s="344"/>
      <c r="BO47" s="344"/>
      <c r="BP47" s="344"/>
      <c r="BQ47" s="344"/>
      <c r="BR47" s="344"/>
      <c r="BS47" s="344"/>
      <c r="BT47" s="344"/>
      <c r="BU47" s="344"/>
      <c r="BV47" s="344"/>
      <c r="BW47" s="344"/>
      <c r="BX47" s="344"/>
      <c r="BY47" s="344"/>
      <c r="BZ47" s="344"/>
      <c r="CA47" s="344"/>
      <c r="CB47" s="344"/>
      <c r="CC47" s="344"/>
      <c r="CD47" s="344"/>
      <c r="CE47" s="344"/>
      <c r="CF47" s="344"/>
      <c r="CG47" s="344"/>
      <c r="CH47" s="344"/>
      <c r="CI47" s="344"/>
      <c r="CJ47" s="344"/>
      <c r="CK47" s="344"/>
      <c r="CL47" s="344"/>
      <c r="CM47" s="344"/>
      <c r="CN47" s="344"/>
      <c r="CO47" s="344"/>
      <c r="CP47" s="344"/>
      <c r="CQ47" s="344"/>
      <c r="CR47" s="344"/>
      <c r="CS47" s="344"/>
      <c r="CT47" s="344"/>
      <c r="CU47" s="344"/>
      <c r="CV47" s="344"/>
      <c r="CW47" s="344"/>
      <c r="CX47" s="344"/>
      <c r="CY47" s="344"/>
      <c r="CZ47" s="344"/>
      <c r="DA47" s="344"/>
      <c r="DB47" s="344"/>
      <c r="DC47" s="344"/>
      <c r="DD47" s="344"/>
      <c r="DE47" s="344"/>
      <c r="DF47" s="344"/>
      <c r="DG47" s="344"/>
      <c r="DH47" s="344"/>
      <c r="DI47" s="344"/>
    </row>
    <row r="48" spans="1:119">
      <c r="B48" s="344"/>
      <c r="C48" s="344"/>
      <c r="D48" s="344"/>
      <c r="E48" s="344" t="s">
        <v>554</v>
      </c>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344"/>
      <c r="BR48" s="344"/>
      <c r="BS48" s="344"/>
      <c r="BT48" s="344"/>
      <c r="BU48" s="344"/>
      <c r="BV48" s="344"/>
      <c r="BW48" s="344"/>
      <c r="BX48" s="344"/>
      <c r="BY48" s="344"/>
      <c r="BZ48" s="344"/>
      <c r="CA48" s="344"/>
      <c r="CB48" s="344"/>
      <c r="CC48" s="344"/>
      <c r="CD48" s="344"/>
      <c r="CE48" s="344"/>
      <c r="CF48" s="344"/>
      <c r="CG48" s="344"/>
      <c r="CH48" s="344"/>
      <c r="CI48" s="344"/>
      <c r="CJ48" s="344"/>
      <c r="CK48" s="344"/>
      <c r="CL48" s="344"/>
      <c r="CM48" s="344"/>
      <c r="CN48" s="344"/>
      <c r="CO48" s="344"/>
      <c r="CP48" s="344"/>
      <c r="CQ48" s="344"/>
      <c r="CR48" s="344"/>
      <c r="CS48" s="344"/>
      <c r="CT48" s="344"/>
      <c r="CU48" s="344"/>
      <c r="CV48" s="344"/>
      <c r="CW48" s="344"/>
      <c r="CX48" s="344"/>
      <c r="CY48" s="344"/>
      <c r="CZ48" s="344"/>
      <c r="DA48" s="344"/>
      <c r="DB48" s="344"/>
      <c r="DC48" s="344"/>
      <c r="DD48" s="344"/>
      <c r="DE48" s="344"/>
      <c r="DF48" s="344"/>
      <c r="DG48" s="344"/>
      <c r="DH48" s="344"/>
      <c r="DI48" s="344"/>
    </row>
    <row r="49" spans="5:5">
      <c r="E49" s="380" t="s">
        <v>555</v>
      </c>
    </row>
    <row r="50" spans="5:5">
      <c r="E50" s="346" t="s">
        <v>556</v>
      </c>
    </row>
    <row r="51" spans="5:5">
      <c r="E51" s="346" t="s">
        <v>557</v>
      </c>
    </row>
    <row r="52" spans="5:5">
      <c r="E52" s="346" t="s">
        <v>558</v>
      </c>
    </row>
    <row r="53" spans="5:5"/>
    <row r="54" spans="5:5"/>
    <row r="55" spans="5:5"/>
    <row r="56" spans="5:5"/>
    <row r="57" spans="5:5" hidden="1"/>
    <row r="58" spans="5:5" hidden="1"/>
    <row r="59" spans="5:5" hidden="1"/>
  </sheetData>
  <sheetProtection algorithmName="SHA-512" hashValue="MrCrX60j1pCP0FE/PywyGJXUIHxkOLIisLeZo1DEfs+LUZYEBft7JD1kQF3HzvDPBRxEB7u14dzkJ2LYWdqz5w==" saltValue="90VzSOsXw0JPlUq+LrXK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0" customHeight="1" zeroHeight="1"/>
  <cols>
    <col min="1" max="1" width="6.625" style="138" customWidth="1"/>
    <col min="2" max="2" width="11" style="138" customWidth="1"/>
    <col min="3" max="3" width="17" style="138" customWidth="1"/>
    <col min="4" max="5" width="16.625" style="138" customWidth="1"/>
    <col min="6" max="15" width="15" style="138" customWidth="1"/>
    <col min="16" max="16" width="24" style="138" customWidth="1"/>
    <col min="17" max="16384" width="0" style="138" hidden="1"/>
  </cols>
  <sheetData>
    <row r="1" spans="1:16" ht="16.5" customHeight="1">
      <c r="A1" s="139"/>
      <c r="B1" s="139"/>
      <c r="C1" s="139"/>
      <c r="D1" s="139"/>
      <c r="E1" s="139"/>
      <c r="F1" s="139"/>
      <c r="G1" s="139"/>
      <c r="H1" s="139"/>
      <c r="I1" s="139"/>
      <c r="J1" s="139"/>
      <c r="K1" s="139"/>
      <c r="L1" s="139"/>
      <c r="M1" s="139"/>
      <c r="N1" s="139"/>
      <c r="O1" s="139"/>
      <c r="P1" s="139"/>
    </row>
    <row r="2" spans="1:16" ht="16.5" customHeight="1">
      <c r="A2" s="139"/>
      <c r="B2" s="139"/>
      <c r="C2" s="139"/>
      <c r="D2" s="139"/>
      <c r="E2" s="139"/>
      <c r="F2" s="139"/>
      <c r="G2" s="139"/>
      <c r="H2" s="139"/>
      <c r="I2" s="139"/>
      <c r="J2" s="139"/>
      <c r="K2" s="139"/>
      <c r="L2" s="139"/>
      <c r="M2" s="139"/>
      <c r="N2" s="139"/>
      <c r="O2" s="139"/>
      <c r="P2" s="139"/>
    </row>
    <row r="3" spans="1:16" ht="16.5" customHeight="1">
      <c r="A3" s="139"/>
      <c r="B3" s="139"/>
      <c r="C3" s="139"/>
      <c r="D3" s="139"/>
      <c r="E3" s="139"/>
      <c r="F3" s="139"/>
      <c r="G3" s="139"/>
      <c r="H3" s="139"/>
      <c r="I3" s="139"/>
      <c r="J3" s="139"/>
      <c r="K3" s="139"/>
      <c r="L3" s="139"/>
      <c r="M3" s="139"/>
      <c r="N3" s="139"/>
      <c r="O3" s="139"/>
      <c r="P3" s="139"/>
    </row>
    <row r="4" spans="1:16" ht="16.5" customHeight="1">
      <c r="A4" s="139"/>
      <c r="B4" s="139"/>
      <c r="C4" s="139"/>
      <c r="D4" s="139"/>
      <c r="E4" s="139"/>
      <c r="F4" s="139"/>
      <c r="G4" s="139"/>
      <c r="H4" s="139"/>
      <c r="I4" s="139"/>
      <c r="J4" s="139"/>
      <c r="K4" s="139"/>
      <c r="L4" s="139"/>
      <c r="M4" s="139"/>
      <c r="N4" s="139"/>
      <c r="O4" s="139"/>
      <c r="P4" s="139"/>
    </row>
    <row r="5" spans="1:16" ht="16.5" customHeight="1">
      <c r="A5" s="139"/>
      <c r="B5" s="139"/>
      <c r="C5" s="139"/>
      <c r="D5" s="139"/>
      <c r="E5" s="139"/>
      <c r="F5" s="139"/>
      <c r="G5" s="139"/>
      <c r="H5" s="139"/>
      <c r="I5" s="139"/>
      <c r="J5" s="139"/>
      <c r="K5" s="139"/>
      <c r="L5" s="139"/>
      <c r="M5" s="139"/>
      <c r="N5" s="139"/>
      <c r="O5" s="139"/>
      <c r="P5" s="139"/>
    </row>
    <row r="6" spans="1:16" ht="16.5" customHeight="1">
      <c r="A6" s="139"/>
      <c r="B6" s="139"/>
      <c r="C6" s="139"/>
      <c r="D6" s="139"/>
      <c r="E6" s="139"/>
      <c r="F6" s="139"/>
      <c r="G6" s="139"/>
      <c r="H6" s="139"/>
      <c r="I6" s="139"/>
      <c r="J6" s="139"/>
      <c r="K6" s="139"/>
      <c r="L6" s="139"/>
      <c r="M6" s="139"/>
      <c r="N6" s="139"/>
      <c r="O6" s="139"/>
      <c r="P6" s="139"/>
    </row>
    <row r="7" spans="1:16" ht="16.5" customHeight="1">
      <c r="A7" s="139"/>
      <c r="B7" s="139"/>
      <c r="C7" s="139"/>
      <c r="D7" s="139"/>
      <c r="E7" s="139"/>
      <c r="F7" s="139"/>
      <c r="G7" s="139"/>
      <c r="H7" s="139"/>
      <c r="I7" s="139"/>
      <c r="J7" s="139"/>
      <c r="K7" s="139"/>
      <c r="L7" s="139"/>
      <c r="M7" s="139"/>
      <c r="N7" s="139"/>
      <c r="O7" s="139"/>
      <c r="P7" s="139"/>
    </row>
    <row r="8" spans="1:16" ht="16.5" customHeight="1">
      <c r="A8" s="139"/>
      <c r="B8" s="139"/>
      <c r="C8" s="139"/>
      <c r="D8" s="139"/>
      <c r="E8" s="139"/>
      <c r="F8" s="139"/>
      <c r="G8" s="139"/>
      <c r="H8" s="139"/>
      <c r="I8" s="139"/>
      <c r="J8" s="139"/>
      <c r="K8" s="139"/>
      <c r="L8" s="139"/>
      <c r="M8" s="139"/>
      <c r="N8" s="139"/>
      <c r="O8" s="139"/>
      <c r="P8" s="139"/>
    </row>
    <row r="9" spans="1:16" ht="16.5" customHeight="1">
      <c r="A9" s="139"/>
      <c r="B9" s="139"/>
      <c r="C9" s="139"/>
      <c r="D9" s="139"/>
      <c r="E9" s="139"/>
      <c r="F9" s="139"/>
      <c r="G9" s="139"/>
      <c r="H9" s="139"/>
      <c r="I9" s="139"/>
      <c r="J9" s="139"/>
      <c r="K9" s="139"/>
      <c r="L9" s="139"/>
      <c r="M9" s="139"/>
      <c r="N9" s="139"/>
      <c r="O9" s="139"/>
      <c r="P9" s="139"/>
    </row>
    <row r="10" spans="1:16" ht="16.5" customHeight="1">
      <c r="A10" s="139"/>
      <c r="B10" s="139"/>
      <c r="C10" s="139"/>
      <c r="D10" s="139"/>
      <c r="E10" s="139"/>
      <c r="F10" s="139"/>
      <c r="G10" s="139"/>
      <c r="H10" s="139"/>
      <c r="I10" s="139"/>
      <c r="J10" s="139"/>
      <c r="K10" s="139"/>
      <c r="L10" s="139"/>
      <c r="M10" s="139"/>
      <c r="N10" s="139"/>
      <c r="O10" s="139"/>
      <c r="P10" s="139"/>
    </row>
    <row r="11" spans="1:16" ht="16.5" customHeight="1">
      <c r="A11" s="139"/>
      <c r="B11" s="139"/>
      <c r="C11" s="139"/>
      <c r="D11" s="139"/>
      <c r="E11" s="139"/>
      <c r="F11" s="139"/>
      <c r="G11" s="139"/>
      <c r="H11" s="139"/>
      <c r="I11" s="139"/>
      <c r="J11" s="139"/>
      <c r="K11" s="139"/>
      <c r="L11" s="139"/>
      <c r="M11" s="139"/>
      <c r="N11" s="139"/>
      <c r="O11" s="139"/>
      <c r="P11" s="139"/>
    </row>
    <row r="12" spans="1:16" ht="16.5" customHeight="1">
      <c r="A12" s="139"/>
      <c r="B12" s="139"/>
      <c r="C12" s="139"/>
      <c r="D12" s="139"/>
      <c r="E12" s="139"/>
      <c r="F12" s="139"/>
      <c r="G12" s="139"/>
      <c r="H12" s="139"/>
      <c r="I12" s="139"/>
      <c r="J12" s="139"/>
      <c r="K12" s="139"/>
      <c r="L12" s="139"/>
      <c r="M12" s="139"/>
      <c r="N12" s="139"/>
      <c r="O12" s="139"/>
      <c r="P12" s="139"/>
    </row>
    <row r="13" spans="1:16" ht="16.5" customHeight="1">
      <c r="A13" s="139"/>
      <c r="B13" s="139"/>
      <c r="C13" s="139"/>
      <c r="D13" s="139"/>
      <c r="E13" s="139"/>
      <c r="F13" s="139"/>
      <c r="G13" s="139"/>
      <c r="H13" s="139"/>
      <c r="I13" s="139"/>
      <c r="J13" s="139"/>
      <c r="K13" s="139"/>
      <c r="L13" s="139"/>
      <c r="M13" s="139"/>
      <c r="N13" s="139"/>
      <c r="O13" s="139"/>
      <c r="P13" s="139"/>
    </row>
    <row r="14" spans="1:16" ht="16.5" customHeight="1">
      <c r="A14" s="139"/>
      <c r="B14" s="139"/>
      <c r="C14" s="139"/>
      <c r="D14" s="139"/>
      <c r="E14" s="139"/>
      <c r="F14" s="139"/>
      <c r="G14" s="139"/>
      <c r="H14" s="139"/>
      <c r="I14" s="139"/>
      <c r="J14" s="139"/>
      <c r="K14" s="139"/>
      <c r="L14" s="139"/>
      <c r="M14" s="139"/>
      <c r="N14" s="139"/>
      <c r="O14" s="139"/>
      <c r="P14" s="139"/>
    </row>
    <row r="15" spans="1:16" ht="16.5" customHeight="1">
      <c r="A15" s="139"/>
      <c r="B15" s="139"/>
      <c r="C15" s="139"/>
      <c r="D15" s="139"/>
      <c r="E15" s="139"/>
      <c r="F15" s="139"/>
      <c r="G15" s="139"/>
      <c r="H15" s="139"/>
      <c r="I15" s="139"/>
      <c r="J15" s="139"/>
      <c r="K15" s="139"/>
      <c r="L15" s="139"/>
      <c r="M15" s="139"/>
      <c r="N15" s="139"/>
      <c r="O15" s="139"/>
      <c r="P15" s="139"/>
    </row>
    <row r="16" spans="1:16" ht="16.5" customHeight="1">
      <c r="A16" s="139"/>
      <c r="B16" s="139"/>
      <c r="C16" s="139"/>
      <c r="D16" s="139"/>
      <c r="E16" s="139"/>
      <c r="F16" s="139"/>
      <c r="G16" s="139"/>
      <c r="H16" s="139"/>
      <c r="I16" s="139"/>
      <c r="J16" s="139"/>
      <c r="K16" s="139"/>
      <c r="L16" s="139"/>
      <c r="M16" s="139"/>
      <c r="N16" s="139"/>
      <c r="O16" s="139"/>
      <c r="P16" s="139"/>
    </row>
    <row r="17" spans="1:16" ht="16.5" customHeight="1">
      <c r="A17" s="139"/>
      <c r="B17" s="139"/>
      <c r="C17" s="139"/>
      <c r="D17" s="139"/>
      <c r="E17" s="139"/>
      <c r="F17" s="139"/>
      <c r="G17" s="139"/>
      <c r="H17" s="139"/>
      <c r="I17" s="139"/>
      <c r="J17" s="139"/>
      <c r="K17" s="139"/>
      <c r="L17" s="139"/>
      <c r="M17" s="139"/>
      <c r="N17" s="139"/>
      <c r="O17" s="139"/>
      <c r="P17" s="139"/>
    </row>
    <row r="18" spans="1:16" ht="16.5" customHeight="1">
      <c r="A18" s="139"/>
      <c r="B18" s="139"/>
      <c r="C18" s="139"/>
      <c r="D18" s="139"/>
      <c r="E18" s="139"/>
      <c r="F18" s="139"/>
      <c r="G18" s="139"/>
      <c r="H18" s="139"/>
      <c r="I18" s="139"/>
      <c r="J18" s="139"/>
      <c r="K18" s="139"/>
      <c r="L18" s="139"/>
      <c r="M18" s="139"/>
      <c r="N18" s="139"/>
      <c r="O18" s="139"/>
      <c r="P18" s="139"/>
    </row>
    <row r="19" spans="1:16" ht="16.5" customHeight="1">
      <c r="A19" s="139"/>
      <c r="B19" s="139"/>
      <c r="C19" s="139"/>
      <c r="D19" s="139"/>
      <c r="E19" s="139"/>
      <c r="F19" s="139"/>
      <c r="G19" s="139"/>
      <c r="H19" s="139"/>
      <c r="I19" s="139"/>
      <c r="J19" s="139"/>
      <c r="K19" s="139"/>
      <c r="L19" s="139"/>
      <c r="M19" s="139"/>
      <c r="N19" s="139"/>
      <c r="O19" s="139"/>
      <c r="P19" s="139"/>
    </row>
    <row r="20" spans="1:16" ht="16.5" customHeight="1">
      <c r="A20" s="139"/>
      <c r="B20" s="139"/>
      <c r="C20" s="139"/>
      <c r="D20" s="139"/>
      <c r="E20" s="139"/>
      <c r="F20" s="139"/>
      <c r="G20" s="139"/>
      <c r="H20" s="139"/>
      <c r="I20" s="139"/>
      <c r="J20" s="139"/>
      <c r="K20" s="139"/>
      <c r="L20" s="139"/>
      <c r="M20" s="139"/>
      <c r="N20" s="139"/>
      <c r="O20" s="139"/>
      <c r="P20" s="139"/>
    </row>
    <row r="21" spans="1:16" ht="16.5" customHeight="1">
      <c r="A21" s="139"/>
      <c r="B21" s="139"/>
      <c r="C21" s="139"/>
      <c r="D21" s="139"/>
      <c r="E21" s="139"/>
      <c r="F21" s="139"/>
      <c r="G21" s="139"/>
      <c r="H21" s="139"/>
      <c r="I21" s="139"/>
      <c r="J21" s="139"/>
      <c r="K21" s="139"/>
      <c r="L21" s="139"/>
      <c r="M21" s="139"/>
      <c r="N21" s="139"/>
      <c r="O21" s="139"/>
      <c r="P21" s="139"/>
    </row>
    <row r="22" spans="1:16" ht="16.5" customHeight="1">
      <c r="A22" s="139"/>
      <c r="B22" s="139"/>
      <c r="C22" s="139"/>
      <c r="D22" s="139"/>
      <c r="E22" s="139"/>
      <c r="F22" s="139"/>
      <c r="G22" s="139"/>
      <c r="H22" s="139"/>
      <c r="I22" s="139"/>
      <c r="J22" s="139"/>
      <c r="K22" s="139"/>
      <c r="L22" s="139"/>
      <c r="M22" s="139"/>
      <c r="N22" s="139"/>
      <c r="O22" s="139"/>
      <c r="P22" s="139"/>
    </row>
    <row r="23" spans="1:16" ht="16.5" customHeight="1">
      <c r="A23" s="139"/>
      <c r="B23" s="139"/>
      <c r="C23" s="139"/>
      <c r="D23" s="139"/>
      <c r="E23" s="139"/>
      <c r="F23" s="139"/>
      <c r="G23" s="139"/>
      <c r="H23" s="139"/>
      <c r="I23" s="139"/>
      <c r="J23" s="139"/>
      <c r="K23" s="139"/>
      <c r="L23" s="139"/>
      <c r="M23" s="139"/>
      <c r="N23" s="139"/>
      <c r="O23" s="139"/>
      <c r="P23" s="139"/>
    </row>
    <row r="24" spans="1:16" ht="16.5" customHeight="1">
      <c r="A24" s="139"/>
      <c r="B24" s="139"/>
      <c r="C24" s="139"/>
      <c r="D24" s="139"/>
      <c r="E24" s="139"/>
      <c r="F24" s="139"/>
      <c r="G24" s="139"/>
      <c r="H24" s="139"/>
      <c r="I24" s="139"/>
      <c r="J24" s="139"/>
      <c r="K24" s="139"/>
      <c r="L24" s="139"/>
      <c r="M24" s="139"/>
      <c r="N24" s="139"/>
      <c r="O24" s="139"/>
      <c r="P24" s="139"/>
    </row>
    <row r="25" spans="1:16" ht="16.5" customHeight="1">
      <c r="A25" s="139"/>
      <c r="B25" s="139"/>
      <c r="C25" s="139"/>
      <c r="D25" s="139"/>
      <c r="E25" s="139"/>
      <c r="F25" s="139"/>
      <c r="G25" s="139"/>
      <c r="H25" s="139"/>
      <c r="I25" s="139"/>
      <c r="J25" s="139"/>
      <c r="K25" s="139"/>
      <c r="L25" s="139"/>
      <c r="M25" s="139"/>
      <c r="N25" s="139"/>
      <c r="O25" s="139"/>
      <c r="P25" s="139"/>
    </row>
    <row r="26" spans="1:16" ht="16.5" customHeight="1">
      <c r="A26" s="139"/>
      <c r="B26" s="139"/>
      <c r="C26" s="139"/>
      <c r="D26" s="139"/>
      <c r="E26" s="139"/>
      <c r="F26" s="139"/>
      <c r="G26" s="139"/>
      <c r="H26" s="139"/>
      <c r="I26" s="139"/>
      <c r="J26" s="139"/>
      <c r="K26" s="139"/>
      <c r="L26" s="139"/>
      <c r="M26" s="139"/>
      <c r="N26" s="139"/>
      <c r="O26" s="139"/>
      <c r="P26" s="139"/>
    </row>
    <row r="27" spans="1:16" ht="16.5" customHeight="1">
      <c r="A27" s="139"/>
      <c r="B27" s="139"/>
      <c r="C27" s="139"/>
      <c r="D27" s="139"/>
      <c r="E27" s="139"/>
      <c r="F27" s="139"/>
      <c r="G27" s="139"/>
      <c r="H27" s="139"/>
      <c r="I27" s="139"/>
      <c r="J27" s="139"/>
      <c r="K27" s="139"/>
      <c r="L27" s="139"/>
      <c r="M27" s="139"/>
      <c r="N27" s="139"/>
      <c r="O27" s="139"/>
      <c r="P27" s="139"/>
    </row>
    <row r="28" spans="1:16" ht="16.5" customHeight="1">
      <c r="A28" s="139"/>
      <c r="B28" s="139"/>
      <c r="C28" s="139"/>
      <c r="D28" s="139"/>
      <c r="E28" s="139"/>
      <c r="F28" s="139"/>
      <c r="G28" s="139"/>
      <c r="H28" s="139"/>
      <c r="I28" s="139"/>
      <c r="J28" s="139"/>
      <c r="K28" s="139"/>
      <c r="L28" s="139"/>
      <c r="M28" s="139"/>
      <c r="N28" s="139"/>
      <c r="O28" s="139"/>
      <c r="P28" s="139"/>
    </row>
    <row r="29" spans="1:16" ht="16.5" customHeight="1">
      <c r="A29" s="139"/>
      <c r="B29" s="139"/>
      <c r="C29" s="139"/>
      <c r="D29" s="139"/>
      <c r="E29" s="139"/>
      <c r="F29" s="139"/>
      <c r="G29" s="139"/>
      <c r="H29" s="139"/>
      <c r="I29" s="139"/>
      <c r="J29" s="139"/>
      <c r="K29" s="139"/>
      <c r="L29" s="139"/>
      <c r="M29" s="139"/>
      <c r="N29" s="139"/>
      <c r="O29" s="139"/>
      <c r="P29" s="139"/>
    </row>
    <row r="30" spans="1:16" ht="16.5" customHeight="1">
      <c r="A30" s="139"/>
      <c r="B30" s="139"/>
      <c r="C30" s="139"/>
      <c r="D30" s="139"/>
      <c r="E30" s="139"/>
      <c r="F30" s="139"/>
      <c r="G30" s="139"/>
      <c r="H30" s="139"/>
      <c r="I30" s="139"/>
      <c r="J30" s="139"/>
      <c r="K30" s="139"/>
      <c r="L30" s="139"/>
      <c r="M30" s="139"/>
      <c r="N30" s="139"/>
      <c r="O30" s="139"/>
      <c r="P30" s="139"/>
    </row>
    <row r="31" spans="1:16" ht="16.5" customHeight="1">
      <c r="A31" s="139"/>
      <c r="B31" s="139"/>
      <c r="C31" s="139"/>
      <c r="D31" s="139"/>
      <c r="E31" s="139"/>
      <c r="F31" s="139"/>
      <c r="G31" s="139"/>
      <c r="H31" s="139"/>
      <c r="I31" s="139"/>
      <c r="J31" s="139"/>
      <c r="K31" s="139"/>
      <c r="L31" s="139"/>
      <c r="M31" s="139"/>
      <c r="N31" s="139"/>
      <c r="O31" s="139"/>
      <c r="P31" s="139"/>
    </row>
    <row r="32" spans="1:16" ht="31.5" customHeight="1" thickBot="1">
      <c r="A32" s="139"/>
      <c r="B32" s="139"/>
      <c r="C32" s="139"/>
      <c r="D32" s="139"/>
      <c r="E32" s="139"/>
      <c r="F32" s="139"/>
      <c r="G32" s="139"/>
      <c r="H32" s="139"/>
      <c r="I32" s="139"/>
      <c r="J32" s="163" t="s">
        <v>88</v>
      </c>
      <c r="K32" s="139"/>
      <c r="L32" s="139"/>
      <c r="M32" s="139"/>
      <c r="N32" s="139"/>
      <c r="O32" s="139"/>
      <c r="P32" s="139"/>
    </row>
    <row r="33" spans="1:16" ht="39" customHeight="1" thickBot="1">
      <c r="A33" s="139"/>
      <c r="B33" s="162" t="s">
        <v>87</v>
      </c>
      <c r="C33" s="161"/>
      <c r="D33" s="161"/>
      <c r="E33" s="160" t="s">
        <v>21</v>
      </c>
      <c r="F33" s="159" t="s">
        <v>4</v>
      </c>
      <c r="G33" s="158" t="s">
        <v>5</v>
      </c>
      <c r="H33" s="158" t="s">
        <v>6</v>
      </c>
      <c r="I33" s="158" t="s">
        <v>7</v>
      </c>
      <c r="J33" s="157" t="s">
        <v>8</v>
      </c>
      <c r="K33" s="139"/>
      <c r="L33" s="139"/>
      <c r="M33" s="139"/>
      <c r="N33" s="139"/>
      <c r="O33" s="139"/>
      <c r="P33" s="139"/>
    </row>
    <row r="34" spans="1:16" ht="39" customHeight="1">
      <c r="A34" s="139"/>
      <c r="B34" s="156"/>
      <c r="C34" s="1202" t="s">
        <v>86</v>
      </c>
      <c r="D34" s="1202"/>
      <c r="E34" s="1203"/>
      <c r="F34" s="155">
        <v>13.85</v>
      </c>
      <c r="G34" s="154">
        <v>16.47</v>
      </c>
      <c r="H34" s="154">
        <v>18.829999999999998</v>
      </c>
      <c r="I34" s="154">
        <v>21.16</v>
      </c>
      <c r="J34" s="153">
        <v>22.6</v>
      </c>
      <c r="K34" s="139"/>
      <c r="L34" s="139"/>
      <c r="M34" s="139"/>
      <c r="N34" s="139"/>
      <c r="O34" s="139"/>
      <c r="P34" s="139"/>
    </row>
    <row r="35" spans="1:16" ht="39" customHeight="1">
      <c r="A35" s="139"/>
      <c r="B35" s="152"/>
      <c r="C35" s="1196" t="s">
        <v>85</v>
      </c>
      <c r="D35" s="1197"/>
      <c r="E35" s="1198"/>
      <c r="F35" s="150">
        <v>1.76</v>
      </c>
      <c r="G35" s="149">
        <v>2.1800000000000002</v>
      </c>
      <c r="H35" s="149">
        <v>1.91</v>
      </c>
      <c r="I35" s="149">
        <v>3.87</v>
      </c>
      <c r="J35" s="148">
        <v>3.7</v>
      </c>
      <c r="K35" s="139"/>
      <c r="L35" s="139"/>
      <c r="M35" s="139"/>
      <c r="N35" s="139"/>
      <c r="O35" s="139"/>
      <c r="P35" s="139"/>
    </row>
    <row r="36" spans="1:16" ht="39" customHeight="1">
      <c r="A36" s="139"/>
      <c r="B36" s="152"/>
      <c r="C36" s="1196" t="s">
        <v>84</v>
      </c>
      <c r="D36" s="1197"/>
      <c r="E36" s="1198"/>
      <c r="F36" s="150">
        <v>0.97</v>
      </c>
      <c r="G36" s="149">
        <v>0.73</v>
      </c>
      <c r="H36" s="149">
        <v>0.78</v>
      </c>
      <c r="I36" s="149">
        <v>1.39</v>
      </c>
      <c r="J36" s="148">
        <v>1.57</v>
      </c>
      <c r="K36" s="139"/>
      <c r="L36" s="139"/>
      <c r="M36" s="139"/>
      <c r="N36" s="139"/>
      <c r="O36" s="139"/>
      <c r="P36" s="139"/>
    </row>
    <row r="37" spans="1:16" ht="39" customHeight="1">
      <c r="A37" s="139"/>
      <c r="B37" s="152"/>
      <c r="C37" s="1196" t="s">
        <v>83</v>
      </c>
      <c r="D37" s="1197"/>
      <c r="E37" s="1198"/>
      <c r="F37" s="150">
        <v>2.93</v>
      </c>
      <c r="G37" s="149">
        <v>2.8</v>
      </c>
      <c r="H37" s="149">
        <v>2.5499999999999998</v>
      </c>
      <c r="I37" s="149">
        <v>3.97</v>
      </c>
      <c r="J37" s="148">
        <v>0.57999999999999996</v>
      </c>
      <c r="K37" s="139"/>
      <c r="L37" s="139"/>
      <c r="M37" s="139"/>
      <c r="N37" s="139"/>
      <c r="O37" s="139"/>
      <c r="P37" s="139"/>
    </row>
    <row r="38" spans="1:16" ht="39" customHeight="1">
      <c r="A38" s="139"/>
      <c r="B38" s="152"/>
      <c r="C38" s="1196" t="s">
        <v>82</v>
      </c>
      <c r="D38" s="1197"/>
      <c r="E38" s="1198"/>
      <c r="F38" s="150">
        <v>0.08</v>
      </c>
      <c r="G38" s="149">
        <v>0.08</v>
      </c>
      <c r="H38" s="149">
        <v>0.08</v>
      </c>
      <c r="I38" s="149">
        <v>0.08</v>
      </c>
      <c r="J38" s="148">
        <v>0.08</v>
      </c>
      <c r="K38" s="139"/>
      <c r="L38" s="139"/>
      <c r="M38" s="139"/>
      <c r="N38" s="139"/>
      <c r="O38" s="139"/>
      <c r="P38" s="139"/>
    </row>
    <row r="39" spans="1:16" ht="39" customHeight="1">
      <c r="A39" s="139"/>
      <c r="B39" s="152"/>
      <c r="C39" s="1196" t="s">
        <v>81</v>
      </c>
      <c r="D39" s="1197"/>
      <c r="E39" s="1198"/>
      <c r="F39" s="150">
        <v>0</v>
      </c>
      <c r="G39" s="149">
        <v>0</v>
      </c>
      <c r="H39" s="149">
        <v>0</v>
      </c>
      <c r="I39" s="149">
        <v>0.06</v>
      </c>
      <c r="J39" s="148">
        <v>7.0000000000000007E-2</v>
      </c>
      <c r="K39" s="139"/>
      <c r="L39" s="139"/>
      <c r="M39" s="139"/>
      <c r="N39" s="139"/>
      <c r="O39" s="139"/>
      <c r="P39" s="139"/>
    </row>
    <row r="40" spans="1:16" ht="39" customHeight="1">
      <c r="A40" s="139"/>
      <c r="B40" s="152"/>
      <c r="C40" s="1196" t="s">
        <v>80</v>
      </c>
      <c r="D40" s="1197"/>
      <c r="E40" s="1198"/>
      <c r="F40" s="150">
        <v>0.14000000000000001</v>
      </c>
      <c r="G40" s="149">
        <v>0.11</v>
      </c>
      <c r="H40" s="149">
        <v>7.0000000000000007E-2</v>
      </c>
      <c r="I40" s="149">
        <v>0.34</v>
      </c>
      <c r="J40" s="148">
        <v>0.05</v>
      </c>
      <c r="K40" s="139"/>
      <c r="L40" s="139"/>
      <c r="M40" s="139"/>
      <c r="N40" s="139"/>
      <c r="O40" s="139"/>
      <c r="P40" s="139"/>
    </row>
    <row r="41" spans="1:16" ht="39" customHeight="1">
      <c r="A41" s="139"/>
      <c r="B41" s="152"/>
      <c r="C41" s="1196" t="s">
        <v>79</v>
      </c>
      <c r="D41" s="1197"/>
      <c r="E41" s="1198"/>
      <c r="F41" s="150">
        <v>0.02</v>
      </c>
      <c r="G41" s="149">
        <v>0.01</v>
      </c>
      <c r="H41" s="149">
        <v>0</v>
      </c>
      <c r="I41" s="149">
        <v>0.01</v>
      </c>
      <c r="J41" s="148">
        <v>0.02</v>
      </c>
      <c r="K41" s="139"/>
      <c r="L41" s="139"/>
      <c r="M41" s="139"/>
      <c r="N41" s="139"/>
      <c r="O41" s="139"/>
      <c r="P41" s="139"/>
    </row>
    <row r="42" spans="1:16" ht="39" customHeight="1">
      <c r="A42" s="139"/>
      <c r="B42" s="151"/>
      <c r="C42" s="1196" t="s">
        <v>78</v>
      </c>
      <c r="D42" s="1197"/>
      <c r="E42" s="1198"/>
      <c r="F42" s="150" t="s">
        <v>38</v>
      </c>
      <c r="G42" s="149" t="s">
        <v>38</v>
      </c>
      <c r="H42" s="149" t="s">
        <v>38</v>
      </c>
      <c r="I42" s="149" t="s">
        <v>38</v>
      </c>
      <c r="J42" s="148" t="s">
        <v>38</v>
      </c>
      <c r="K42" s="139"/>
      <c r="L42" s="139"/>
      <c r="M42" s="139"/>
      <c r="N42" s="139"/>
      <c r="O42" s="139"/>
      <c r="P42" s="139"/>
    </row>
    <row r="43" spans="1:16" ht="39" customHeight="1" thickBot="1">
      <c r="A43" s="139"/>
      <c r="B43" s="147"/>
      <c r="C43" s="1199" t="s">
        <v>77</v>
      </c>
      <c r="D43" s="1200"/>
      <c r="E43" s="1201"/>
      <c r="F43" s="146" t="s">
        <v>38</v>
      </c>
      <c r="G43" s="145" t="s">
        <v>38</v>
      </c>
      <c r="H43" s="145" t="s">
        <v>38</v>
      </c>
      <c r="I43" s="145" t="s">
        <v>38</v>
      </c>
      <c r="J43" s="144" t="s">
        <v>38</v>
      </c>
      <c r="K43" s="139"/>
      <c r="L43" s="139"/>
      <c r="M43" s="139"/>
      <c r="N43" s="139"/>
      <c r="O43" s="139"/>
      <c r="P43" s="139"/>
    </row>
    <row r="44" spans="1:16" ht="39" customHeight="1">
      <c r="A44" s="139"/>
      <c r="B44" s="143" t="s">
        <v>76</v>
      </c>
      <c r="C44" s="142"/>
      <c r="D44" s="141"/>
      <c r="E44" s="141"/>
      <c r="F44" s="140"/>
      <c r="G44" s="140"/>
      <c r="H44" s="140"/>
      <c r="I44" s="140"/>
      <c r="J44" s="140"/>
      <c r="K44" s="139"/>
      <c r="L44" s="139"/>
      <c r="M44" s="139"/>
      <c r="N44" s="139"/>
      <c r="O44" s="139"/>
      <c r="P44" s="139"/>
    </row>
    <row r="45" spans="1:16" ht="18" customHeight="1">
      <c r="A45" s="139"/>
      <c r="B45" s="139"/>
      <c r="C45" s="139"/>
      <c r="D45" s="139"/>
      <c r="E45" s="139"/>
      <c r="F45" s="139"/>
      <c r="G45" s="139"/>
      <c r="H45" s="139"/>
      <c r="I45" s="139"/>
      <c r="J45" s="139"/>
      <c r="K45" s="139"/>
      <c r="L45" s="139"/>
      <c r="M45" s="139"/>
      <c r="N45" s="139"/>
      <c r="O45" s="139"/>
      <c r="P45" s="139"/>
    </row>
  </sheetData>
  <sheetProtection algorithmName="SHA-512" hashValue="1EEoTMX1dA20A1Lk5X2vnpmuRujqBPHcPJWZsBCxy/PvMDujUORmoHqKOlYgWkXuxTg1UCI6/HgaLiBSy+CG2w==" saltValue="VJrDtdNKRAh2gWvpC7g+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0" zoomScaleNormal="80" zoomScaleSheetLayoutView="55" workbookViewId="0"/>
  </sheetViews>
  <sheetFormatPr defaultColWidth="0" defaultRowHeight="0" customHeight="1" zeroHeight="1"/>
  <cols>
    <col min="1" max="1" width="6.625" style="94" customWidth="1"/>
    <col min="2" max="3" width="10.875" style="94" customWidth="1"/>
    <col min="4" max="4" width="10" style="94" customWidth="1"/>
    <col min="5" max="10" width="11" style="94" customWidth="1"/>
    <col min="11" max="15" width="13.125" style="94" customWidth="1"/>
    <col min="16" max="21" width="11.5" style="94" customWidth="1"/>
    <col min="22" max="16384" width="0" style="94" hidden="1"/>
  </cols>
  <sheetData>
    <row r="1" spans="1:21" ht="13.5" customHeight="1">
      <c r="A1" s="95"/>
      <c r="B1" s="95"/>
      <c r="C1" s="95"/>
      <c r="D1" s="95"/>
      <c r="E1" s="95"/>
      <c r="F1" s="95"/>
      <c r="G1" s="95"/>
      <c r="H1" s="95"/>
      <c r="I1" s="95"/>
      <c r="J1" s="95"/>
      <c r="K1" s="95"/>
      <c r="L1" s="95"/>
      <c r="M1" s="95"/>
      <c r="N1" s="95"/>
      <c r="O1" s="95"/>
      <c r="P1" s="95"/>
      <c r="Q1" s="95"/>
      <c r="R1" s="95"/>
      <c r="S1" s="95"/>
      <c r="T1" s="95"/>
      <c r="U1" s="95"/>
    </row>
    <row r="2" spans="1:21" ht="13.5" customHeight="1">
      <c r="A2" s="95"/>
      <c r="B2" s="95"/>
      <c r="C2" s="95"/>
      <c r="D2" s="95"/>
      <c r="E2" s="95"/>
      <c r="F2" s="95"/>
      <c r="G2" s="95"/>
      <c r="H2" s="95"/>
      <c r="I2" s="95"/>
      <c r="J2" s="95"/>
      <c r="K2" s="95"/>
      <c r="L2" s="95"/>
      <c r="M2" s="95"/>
      <c r="N2" s="95"/>
      <c r="O2" s="95"/>
      <c r="P2" s="95"/>
      <c r="Q2" s="95"/>
      <c r="R2" s="95"/>
      <c r="S2" s="95"/>
      <c r="T2" s="95"/>
      <c r="U2" s="95"/>
    </row>
    <row r="3" spans="1:21" ht="13.5" customHeight="1">
      <c r="A3" s="95"/>
      <c r="B3" s="95"/>
      <c r="C3" s="95"/>
      <c r="D3" s="95"/>
      <c r="E3" s="95"/>
      <c r="F3" s="95"/>
      <c r="G3" s="95"/>
      <c r="H3" s="95"/>
      <c r="I3" s="95"/>
      <c r="J3" s="95"/>
      <c r="K3" s="95"/>
      <c r="L3" s="95"/>
      <c r="M3" s="95"/>
      <c r="N3" s="95"/>
      <c r="O3" s="95"/>
      <c r="P3" s="95"/>
      <c r="Q3" s="95"/>
      <c r="R3" s="95"/>
      <c r="S3" s="95"/>
      <c r="T3" s="95"/>
      <c r="U3" s="95"/>
    </row>
    <row r="4" spans="1:21" ht="13.5" customHeight="1">
      <c r="A4" s="95"/>
      <c r="B4" s="95"/>
      <c r="C4" s="95"/>
      <c r="D4" s="95"/>
      <c r="E4" s="95"/>
      <c r="F4" s="95"/>
      <c r="G4" s="95"/>
      <c r="H4" s="95"/>
      <c r="I4" s="95"/>
      <c r="J4" s="95"/>
      <c r="K4" s="95"/>
      <c r="L4" s="95"/>
      <c r="M4" s="95"/>
      <c r="N4" s="95"/>
      <c r="O4" s="95"/>
      <c r="P4" s="95"/>
      <c r="Q4" s="95"/>
      <c r="R4" s="95"/>
      <c r="S4" s="95"/>
      <c r="T4" s="95"/>
      <c r="U4" s="95"/>
    </row>
    <row r="5" spans="1:21" ht="13.5" customHeight="1">
      <c r="A5" s="95"/>
      <c r="B5" s="95"/>
      <c r="C5" s="95"/>
      <c r="D5" s="95"/>
      <c r="E5" s="95"/>
      <c r="F5" s="95"/>
      <c r="G5" s="95"/>
      <c r="H5" s="95"/>
      <c r="I5" s="95"/>
      <c r="J5" s="95"/>
      <c r="K5" s="95"/>
      <c r="L5" s="95"/>
      <c r="M5" s="95"/>
      <c r="N5" s="95"/>
      <c r="O5" s="95"/>
      <c r="P5" s="95"/>
      <c r="Q5" s="95"/>
      <c r="R5" s="95"/>
      <c r="S5" s="95"/>
      <c r="T5" s="95"/>
      <c r="U5" s="95"/>
    </row>
    <row r="6" spans="1:21" ht="13.5" customHeight="1">
      <c r="A6" s="95"/>
      <c r="B6" s="95"/>
      <c r="C6" s="95"/>
      <c r="D6" s="95"/>
      <c r="E6" s="95"/>
      <c r="F6" s="95"/>
      <c r="G6" s="95"/>
      <c r="H6" s="95"/>
      <c r="I6" s="95"/>
      <c r="J6" s="95"/>
      <c r="K6" s="95"/>
      <c r="L6" s="95"/>
      <c r="M6" s="95"/>
      <c r="N6" s="95"/>
      <c r="O6" s="95"/>
      <c r="P6" s="95"/>
      <c r="Q6" s="95"/>
      <c r="R6" s="95"/>
      <c r="S6" s="95"/>
      <c r="T6" s="95"/>
      <c r="U6" s="95"/>
    </row>
    <row r="7" spans="1:21" ht="13.5" customHeight="1">
      <c r="A7" s="95"/>
      <c r="B7" s="95"/>
      <c r="C7" s="95"/>
      <c r="D7" s="95"/>
      <c r="E7" s="95"/>
      <c r="F7" s="95"/>
      <c r="G7" s="95"/>
      <c r="H7" s="95"/>
      <c r="I7" s="95"/>
      <c r="J7" s="95"/>
      <c r="K7" s="95"/>
      <c r="L7" s="95"/>
      <c r="M7" s="95"/>
      <c r="N7" s="95"/>
      <c r="O7" s="95"/>
      <c r="P7" s="95"/>
      <c r="Q7" s="95"/>
      <c r="R7" s="95"/>
      <c r="S7" s="95"/>
      <c r="T7" s="95"/>
      <c r="U7" s="95"/>
    </row>
    <row r="8" spans="1:21" ht="13.5" customHeight="1">
      <c r="A8" s="95"/>
      <c r="B8" s="95"/>
      <c r="C8" s="95"/>
      <c r="D8" s="95"/>
      <c r="E8" s="95"/>
      <c r="F8" s="95"/>
      <c r="G8" s="95"/>
      <c r="H8" s="95"/>
      <c r="I8" s="95"/>
      <c r="J8" s="95"/>
      <c r="K8" s="95"/>
      <c r="L8" s="95"/>
      <c r="M8" s="95"/>
      <c r="N8" s="95"/>
      <c r="O8" s="95"/>
      <c r="P8" s="95"/>
      <c r="Q8" s="95"/>
      <c r="R8" s="95"/>
      <c r="S8" s="95"/>
      <c r="T8" s="95"/>
      <c r="U8" s="95"/>
    </row>
    <row r="9" spans="1:21" ht="13.5" customHeight="1">
      <c r="A9" s="95"/>
      <c r="B9" s="95"/>
      <c r="C9" s="95"/>
      <c r="D9" s="95"/>
      <c r="E9" s="95"/>
      <c r="F9" s="95"/>
      <c r="G9" s="95"/>
      <c r="H9" s="95"/>
      <c r="I9" s="95"/>
      <c r="J9" s="95"/>
      <c r="K9" s="95"/>
      <c r="L9" s="95"/>
      <c r="M9" s="95"/>
      <c r="N9" s="95"/>
      <c r="O9" s="95"/>
      <c r="P9" s="95"/>
      <c r="Q9" s="95"/>
      <c r="R9" s="95"/>
      <c r="S9" s="95"/>
      <c r="T9" s="95"/>
      <c r="U9" s="95"/>
    </row>
    <row r="10" spans="1:21" ht="13.5" customHeight="1">
      <c r="A10" s="95"/>
      <c r="B10" s="95"/>
      <c r="C10" s="95"/>
      <c r="D10" s="95"/>
      <c r="E10" s="95"/>
      <c r="F10" s="95"/>
      <c r="G10" s="95"/>
      <c r="H10" s="95"/>
      <c r="I10" s="95"/>
      <c r="J10" s="95"/>
      <c r="K10" s="95"/>
      <c r="L10" s="95"/>
      <c r="M10" s="95"/>
      <c r="N10" s="95"/>
      <c r="O10" s="95"/>
      <c r="P10" s="95"/>
      <c r="Q10" s="95"/>
      <c r="R10" s="95"/>
      <c r="S10" s="95"/>
      <c r="T10" s="95"/>
      <c r="U10" s="95"/>
    </row>
    <row r="11" spans="1:21" ht="13.5" customHeight="1">
      <c r="A11" s="95"/>
      <c r="B11" s="95"/>
      <c r="C11" s="95"/>
      <c r="D11" s="95"/>
      <c r="E11" s="95"/>
      <c r="F11" s="95"/>
      <c r="G11" s="95"/>
      <c r="H11" s="95"/>
      <c r="I11" s="95"/>
      <c r="J11" s="95"/>
      <c r="K11" s="95"/>
      <c r="L11" s="95"/>
      <c r="M11" s="95"/>
      <c r="N11" s="95"/>
      <c r="O11" s="95"/>
      <c r="P11" s="95"/>
      <c r="Q11" s="95"/>
      <c r="R11" s="95"/>
      <c r="S11" s="95"/>
      <c r="T11" s="95"/>
      <c r="U11" s="95"/>
    </row>
    <row r="12" spans="1:21" ht="13.5" customHeight="1">
      <c r="A12" s="95"/>
      <c r="B12" s="95"/>
      <c r="C12" s="95"/>
      <c r="D12" s="95"/>
      <c r="E12" s="95"/>
      <c r="F12" s="95"/>
      <c r="G12" s="95"/>
      <c r="H12" s="95"/>
      <c r="I12" s="95"/>
      <c r="J12" s="95"/>
      <c r="K12" s="95"/>
      <c r="L12" s="95"/>
      <c r="M12" s="95"/>
      <c r="N12" s="95"/>
      <c r="O12" s="95"/>
      <c r="P12" s="95"/>
      <c r="Q12" s="95"/>
      <c r="R12" s="95"/>
      <c r="S12" s="95"/>
      <c r="T12" s="95"/>
      <c r="U12" s="95"/>
    </row>
    <row r="13" spans="1:21" ht="13.5" customHeight="1">
      <c r="A13" s="95"/>
      <c r="B13" s="95"/>
      <c r="C13" s="95"/>
      <c r="D13" s="95"/>
      <c r="E13" s="95"/>
      <c r="F13" s="95"/>
      <c r="G13" s="95"/>
      <c r="H13" s="95"/>
      <c r="I13" s="95"/>
      <c r="J13" s="95"/>
      <c r="K13" s="95"/>
      <c r="L13" s="95"/>
      <c r="M13" s="95"/>
      <c r="N13" s="95"/>
      <c r="O13" s="95"/>
      <c r="P13" s="95"/>
      <c r="Q13" s="95"/>
      <c r="R13" s="95"/>
      <c r="S13" s="95"/>
      <c r="T13" s="95"/>
      <c r="U13" s="95"/>
    </row>
    <row r="14" spans="1:21" ht="13.5" customHeight="1">
      <c r="A14" s="95"/>
      <c r="B14" s="95"/>
      <c r="C14" s="95"/>
      <c r="D14" s="95"/>
      <c r="E14" s="95"/>
      <c r="F14" s="95"/>
      <c r="G14" s="95"/>
      <c r="H14" s="95"/>
      <c r="I14" s="95"/>
      <c r="J14" s="95"/>
      <c r="K14" s="95"/>
      <c r="L14" s="95"/>
      <c r="M14" s="95"/>
      <c r="N14" s="95"/>
      <c r="O14" s="95"/>
      <c r="P14" s="95"/>
      <c r="Q14" s="95"/>
      <c r="R14" s="95"/>
      <c r="S14" s="95"/>
      <c r="T14" s="95"/>
      <c r="U14" s="95"/>
    </row>
    <row r="15" spans="1:21" ht="13.5" customHeight="1">
      <c r="A15" s="95"/>
      <c r="B15" s="95"/>
      <c r="C15" s="95"/>
      <c r="D15" s="95"/>
      <c r="E15" s="95"/>
      <c r="F15" s="95"/>
      <c r="G15" s="95"/>
      <c r="H15" s="95"/>
      <c r="I15" s="95"/>
      <c r="J15" s="95"/>
      <c r="K15" s="95"/>
      <c r="L15" s="95"/>
      <c r="M15" s="95"/>
      <c r="N15" s="95"/>
      <c r="O15" s="95"/>
      <c r="P15" s="95"/>
      <c r="Q15" s="95"/>
      <c r="R15" s="95"/>
      <c r="S15" s="95"/>
      <c r="T15" s="95"/>
      <c r="U15" s="95"/>
    </row>
    <row r="16" spans="1:21" ht="13.5" customHeight="1">
      <c r="A16" s="95"/>
      <c r="B16" s="95"/>
      <c r="C16" s="95"/>
      <c r="D16" s="95"/>
      <c r="E16" s="95"/>
      <c r="F16" s="95"/>
      <c r="G16" s="95"/>
      <c r="H16" s="95"/>
      <c r="I16" s="95"/>
      <c r="J16" s="95"/>
      <c r="K16" s="95"/>
      <c r="L16" s="95"/>
      <c r="M16" s="95"/>
      <c r="N16" s="95"/>
      <c r="O16" s="95"/>
      <c r="P16" s="95"/>
      <c r="Q16" s="95"/>
      <c r="R16" s="95"/>
      <c r="S16" s="95"/>
      <c r="T16" s="95"/>
      <c r="U16" s="95"/>
    </row>
    <row r="17" spans="1:21" ht="13.5" customHeight="1">
      <c r="A17" s="95"/>
      <c r="B17" s="95"/>
      <c r="C17" s="95"/>
      <c r="D17" s="95"/>
      <c r="E17" s="95"/>
      <c r="F17" s="95"/>
      <c r="G17" s="95"/>
      <c r="H17" s="95"/>
      <c r="I17" s="95"/>
      <c r="J17" s="95"/>
      <c r="K17" s="95"/>
      <c r="L17" s="95"/>
      <c r="M17" s="95"/>
      <c r="N17" s="95"/>
      <c r="O17" s="95"/>
      <c r="P17" s="95"/>
      <c r="Q17" s="95"/>
      <c r="R17" s="95"/>
      <c r="S17" s="95"/>
      <c r="T17" s="95"/>
      <c r="U17" s="95"/>
    </row>
    <row r="18" spans="1:21" ht="13.5" customHeight="1">
      <c r="A18" s="95"/>
      <c r="B18" s="95"/>
      <c r="C18" s="95"/>
      <c r="D18" s="95"/>
      <c r="E18" s="95"/>
      <c r="F18" s="95"/>
      <c r="G18" s="95"/>
      <c r="H18" s="95"/>
      <c r="I18" s="95"/>
      <c r="J18" s="95"/>
      <c r="K18" s="95"/>
      <c r="L18" s="95"/>
      <c r="M18" s="95"/>
      <c r="N18" s="95"/>
      <c r="O18" s="95"/>
      <c r="P18" s="95"/>
      <c r="Q18" s="95"/>
      <c r="R18" s="95"/>
      <c r="S18" s="95"/>
      <c r="T18" s="95"/>
      <c r="U18" s="95"/>
    </row>
    <row r="19" spans="1:21" ht="13.5" customHeight="1">
      <c r="A19" s="95"/>
      <c r="B19" s="95"/>
      <c r="C19" s="95"/>
      <c r="D19" s="95"/>
      <c r="E19" s="95"/>
      <c r="F19" s="95"/>
      <c r="G19" s="95"/>
      <c r="H19" s="95"/>
      <c r="I19" s="95"/>
      <c r="J19" s="95"/>
      <c r="K19" s="95"/>
      <c r="L19" s="95"/>
      <c r="M19" s="95"/>
      <c r="N19" s="95"/>
      <c r="O19" s="95"/>
      <c r="P19" s="95"/>
      <c r="Q19" s="95"/>
      <c r="R19" s="95"/>
      <c r="S19" s="95"/>
      <c r="T19" s="95"/>
      <c r="U19" s="95"/>
    </row>
    <row r="20" spans="1:21" ht="13.5" customHeight="1">
      <c r="A20" s="95"/>
      <c r="B20" s="95"/>
      <c r="C20" s="95"/>
      <c r="D20" s="95"/>
      <c r="E20" s="95"/>
      <c r="F20" s="95"/>
      <c r="G20" s="95"/>
      <c r="H20" s="95"/>
      <c r="I20" s="95"/>
      <c r="J20" s="95"/>
      <c r="K20" s="95"/>
      <c r="L20" s="95"/>
      <c r="M20" s="95"/>
      <c r="N20" s="95"/>
      <c r="O20" s="95"/>
      <c r="P20" s="95"/>
      <c r="Q20" s="95"/>
      <c r="R20" s="95"/>
      <c r="S20" s="95"/>
      <c r="T20" s="95"/>
      <c r="U20" s="95"/>
    </row>
    <row r="21" spans="1:21" ht="13.5" customHeight="1">
      <c r="A21" s="95"/>
      <c r="B21" s="95"/>
      <c r="C21" s="95"/>
      <c r="D21" s="95"/>
      <c r="E21" s="95"/>
      <c r="F21" s="95"/>
      <c r="G21" s="95"/>
      <c r="H21" s="95"/>
      <c r="I21" s="95"/>
      <c r="J21" s="95"/>
      <c r="K21" s="95"/>
      <c r="L21" s="95"/>
      <c r="M21" s="95"/>
      <c r="N21" s="95"/>
      <c r="O21" s="95"/>
      <c r="P21" s="95"/>
      <c r="Q21" s="95"/>
      <c r="R21" s="95"/>
      <c r="S21" s="95"/>
      <c r="T21" s="95"/>
      <c r="U21" s="95"/>
    </row>
    <row r="22" spans="1:21" ht="13.5" customHeight="1">
      <c r="A22" s="95"/>
      <c r="B22" s="95"/>
      <c r="C22" s="95"/>
      <c r="D22" s="95"/>
      <c r="E22" s="95"/>
      <c r="F22" s="95"/>
      <c r="G22" s="95"/>
      <c r="H22" s="95"/>
      <c r="I22" s="95"/>
      <c r="J22" s="95"/>
      <c r="K22" s="95"/>
      <c r="L22" s="95"/>
      <c r="M22" s="95"/>
      <c r="N22" s="95"/>
      <c r="O22" s="95"/>
      <c r="P22" s="95"/>
      <c r="Q22" s="95"/>
      <c r="R22" s="95"/>
      <c r="S22" s="95"/>
      <c r="T22" s="95"/>
      <c r="U22" s="95"/>
    </row>
    <row r="23" spans="1:21" ht="13.5" customHeight="1">
      <c r="A23" s="95"/>
      <c r="B23" s="95"/>
      <c r="C23" s="95"/>
      <c r="D23" s="95"/>
      <c r="E23" s="95"/>
      <c r="F23" s="95"/>
      <c r="G23" s="95"/>
      <c r="H23" s="95"/>
      <c r="I23" s="95"/>
      <c r="J23" s="95"/>
      <c r="K23" s="95"/>
      <c r="L23" s="95"/>
      <c r="M23" s="95"/>
      <c r="N23" s="95"/>
      <c r="O23" s="95"/>
      <c r="P23" s="95"/>
      <c r="Q23" s="95"/>
      <c r="R23" s="95"/>
      <c r="S23" s="95"/>
      <c r="T23" s="95"/>
      <c r="U23" s="95"/>
    </row>
    <row r="24" spans="1:21" ht="13.5" customHeight="1">
      <c r="A24" s="95"/>
      <c r="B24" s="95"/>
      <c r="C24" s="95"/>
      <c r="D24" s="95"/>
      <c r="E24" s="95"/>
      <c r="F24" s="95"/>
      <c r="G24" s="95"/>
      <c r="H24" s="95"/>
      <c r="I24" s="95"/>
      <c r="J24" s="95"/>
      <c r="K24" s="95"/>
      <c r="L24" s="95"/>
      <c r="M24" s="95"/>
      <c r="N24" s="95"/>
      <c r="O24" s="95"/>
      <c r="P24" s="95"/>
      <c r="Q24" s="95"/>
      <c r="R24" s="95"/>
      <c r="S24" s="95"/>
      <c r="T24" s="95"/>
      <c r="U24" s="95"/>
    </row>
    <row r="25" spans="1:21" ht="13.5" customHeight="1">
      <c r="A25" s="95"/>
      <c r="B25" s="95"/>
      <c r="C25" s="95"/>
      <c r="D25" s="95"/>
      <c r="E25" s="95"/>
      <c r="F25" s="95"/>
      <c r="G25" s="95"/>
      <c r="H25" s="95"/>
      <c r="I25" s="95"/>
      <c r="J25" s="95"/>
      <c r="K25" s="95"/>
      <c r="L25" s="95"/>
      <c r="M25" s="95"/>
      <c r="N25" s="95"/>
      <c r="O25" s="95"/>
      <c r="P25" s="95"/>
      <c r="Q25" s="95"/>
      <c r="R25" s="95"/>
      <c r="S25" s="95"/>
      <c r="T25" s="95"/>
      <c r="U25" s="95"/>
    </row>
    <row r="26" spans="1:21" ht="13.5" customHeight="1">
      <c r="A26" s="95"/>
      <c r="B26" s="95"/>
      <c r="C26" s="95"/>
      <c r="D26" s="95"/>
      <c r="E26" s="95"/>
      <c r="F26" s="95"/>
      <c r="G26" s="95"/>
      <c r="H26" s="95"/>
      <c r="I26" s="95"/>
      <c r="J26" s="95"/>
      <c r="K26" s="95"/>
      <c r="L26" s="95"/>
      <c r="M26" s="95"/>
      <c r="N26" s="95"/>
      <c r="O26" s="95"/>
      <c r="P26" s="95"/>
      <c r="Q26" s="95"/>
      <c r="R26" s="95"/>
      <c r="S26" s="95"/>
      <c r="T26" s="95"/>
      <c r="U26" s="95"/>
    </row>
    <row r="27" spans="1:21" ht="13.5" customHeight="1">
      <c r="A27" s="95"/>
      <c r="B27" s="95"/>
      <c r="C27" s="95"/>
      <c r="D27" s="95"/>
      <c r="E27" s="95"/>
      <c r="F27" s="95"/>
      <c r="G27" s="95"/>
      <c r="H27" s="95"/>
      <c r="I27" s="95"/>
      <c r="J27" s="95"/>
      <c r="K27" s="95"/>
      <c r="L27" s="95"/>
      <c r="M27" s="95"/>
      <c r="N27" s="95"/>
      <c r="O27" s="95"/>
      <c r="P27" s="95"/>
      <c r="Q27" s="95"/>
      <c r="R27" s="95"/>
      <c r="S27" s="95"/>
      <c r="T27" s="95"/>
      <c r="U27" s="95"/>
    </row>
    <row r="28" spans="1:21" ht="13.5" customHeight="1">
      <c r="A28" s="95"/>
      <c r="B28" s="95"/>
      <c r="C28" s="95"/>
      <c r="D28" s="95"/>
      <c r="E28" s="95"/>
      <c r="F28" s="95"/>
      <c r="G28" s="95"/>
      <c r="H28" s="95"/>
      <c r="I28" s="95"/>
      <c r="J28" s="95"/>
      <c r="K28" s="95"/>
      <c r="L28" s="95"/>
      <c r="M28" s="95"/>
      <c r="N28" s="95"/>
      <c r="O28" s="95"/>
      <c r="P28" s="95"/>
      <c r="Q28" s="95"/>
      <c r="R28" s="95"/>
      <c r="S28" s="95"/>
      <c r="T28" s="95"/>
      <c r="U28" s="95"/>
    </row>
    <row r="29" spans="1:21" ht="13.5" customHeight="1">
      <c r="A29" s="95"/>
      <c r="B29" s="95"/>
      <c r="C29" s="95"/>
      <c r="D29" s="95"/>
      <c r="E29" s="95"/>
      <c r="F29" s="95"/>
      <c r="G29" s="95"/>
      <c r="H29" s="95"/>
      <c r="I29" s="95"/>
      <c r="J29" s="95"/>
      <c r="K29" s="95"/>
      <c r="L29" s="95"/>
      <c r="M29" s="95"/>
      <c r="N29" s="95"/>
      <c r="O29" s="95"/>
      <c r="P29" s="95"/>
      <c r="Q29" s="95"/>
      <c r="R29" s="95"/>
      <c r="S29" s="95"/>
      <c r="T29" s="95"/>
      <c r="U29" s="95"/>
    </row>
    <row r="30" spans="1:21" ht="13.5" customHeight="1">
      <c r="A30" s="95"/>
      <c r="B30" s="95"/>
      <c r="C30" s="95"/>
      <c r="D30" s="95"/>
      <c r="E30" s="95"/>
      <c r="F30" s="95"/>
      <c r="G30" s="95"/>
      <c r="H30" s="95"/>
      <c r="I30" s="95"/>
      <c r="J30" s="95"/>
      <c r="K30" s="95"/>
      <c r="L30" s="95"/>
      <c r="M30" s="95"/>
      <c r="N30" s="95"/>
      <c r="O30" s="95"/>
      <c r="P30" s="95"/>
      <c r="Q30" s="95"/>
      <c r="R30" s="95"/>
      <c r="S30" s="95"/>
      <c r="T30" s="95"/>
      <c r="U30" s="95"/>
    </row>
    <row r="31" spans="1:21" ht="13.5" customHeight="1">
      <c r="A31" s="95"/>
      <c r="B31" s="95"/>
      <c r="C31" s="95"/>
      <c r="D31" s="95"/>
      <c r="E31" s="95"/>
      <c r="F31" s="95"/>
      <c r="G31" s="95"/>
      <c r="H31" s="95"/>
      <c r="I31" s="95"/>
      <c r="J31" s="95"/>
      <c r="K31" s="95"/>
      <c r="L31" s="95"/>
      <c r="M31" s="95"/>
      <c r="N31" s="95"/>
      <c r="O31" s="95"/>
      <c r="P31" s="95"/>
      <c r="Q31" s="95"/>
      <c r="R31" s="95"/>
      <c r="S31" s="95"/>
      <c r="T31" s="95"/>
      <c r="U31" s="95"/>
    </row>
    <row r="32" spans="1:21" ht="13.5" customHeight="1">
      <c r="A32" s="95"/>
      <c r="B32" s="95"/>
      <c r="C32" s="95"/>
      <c r="D32" s="95"/>
      <c r="E32" s="95"/>
      <c r="F32" s="95"/>
      <c r="G32" s="95"/>
      <c r="H32" s="95"/>
      <c r="I32" s="95"/>
      <c r="J32" s="95"/>
      <c r="K32" s="95"/>
      <c r="L32" s="95"/>
      <c r="M32" s="95"/>
      <c r="N32" s="95"/>
      <c r="O32" s="95"/>
      <c r="P32" s="95"/>
      <c r="Q32" s="95"/>
      <c r="R32" s="95"/>
      <c r="S32" s="95"/>
      <c r="T32" s="95"/>
      <c r="U32" s="95"/>
    </row>
    <row r="33" spans="1:21" ht="13.5" customHeight="1">
      <c r="A33" s="95"/>
      <c r="B33" s="95"/>
      <c r="C33" s="95"/>
      <c r="D33" s="95"/>
      <c r="E33" s="95"/>
      <c r="F33" s="95"/>
      <c r="G33" s="95"/>
      <c r="H33" s="95"/>
      <c r="I33" s="95"/>
      <c r="J33" s="95"/>
      <c r="K33" s="95"/>
      <c r="L33" s="95"/>
      <c r="M33" s="95"/>
      <c r="N33" s="95"/>
      <c r="O33" s="95"/>
      <c r="P33" s="95"/>
      <c r="Q33" s="95"/>
      <c r="R33" s="95"/>
      <c r="S33" s="95"/>
      <c r="T33" s="95"/>
      <c r="U33" s="95"/>
    </row>
    <row r="34" spans="1:21" ht="13.5" customHeight="1">
      <c r="A34" s="95"/>
      <c r="B34" s="95"/>
      <c r="C34" s="95"/>
      <c r="D34" s="95"/>
      <c r="E34" s="95"/>
      <c r="F34" s="95"/>
      <c r="G34" s="95"/>
      <c r="H34" s="95"/>
      <c r="I34" s="95"/>
      <c r="J34" s="95"/>
      <c r="K34" s="95"/>
      <c r="L34" s="95"/>
      <c r="M34" s="95"/>
      <c r="N34" s="95"/>
      <c r="O34" s="95"/>
      <c r="P34" s="95"/>
      <c r="Q34" s="95"/>
      <c r="R34" s="95"/>
      <c r="S34" s="95"/>
      <c r="T34" s="95"/>
      <c r="U34" s="95"/>
    </row>
    <row r="35" spans="1:21" ht="13.5" customHeight="1">
      <c r="A35" s="95"/>
      <c r="B35" s="95"/>
      <c r="C35" s="95"/>
      <c r="D35" s="95"/>
      <c r="E35" s="95"/>
      <c r="F35" s="95"/>
      <c r="G35" s="95"/>
      <c r="H35" s="95"/>
      <c r="I35" s="95"/>
      <c r="J35" s="95"/>
      <c r="K35" s="95"/>
      <c r="L35" s="95"/>
      <c r="M35" s="95"/>
      <c r="N35" s="95"/>
      <c r="O35" s="95"/>
      <c r="P35" s="95"/>
      <c r="Q35" s="95"/>
      <c r="R35" s="95"/>
      <c r="S35" s="95"/>
      <c r="T35" s="95"/>
      <c r="U35" s="95"/>
    </row>
    <row r="36" spans="1:21" ht="13.5" customHeight="1">
      <c r="A36" s="95"/>
      <c r="B36" s="95"/>
      <c r="C36" s="95"/>
      <c r="D36" s="95"/>
      <c r="E36" s="95"/>
      <c r="F36" s="95"/>
      <c r="G36" s="95"/>
      <c r="H36" s="95"/>
      <c r="I36" s="95"/>
      <c r="J36" s="95"/>
      <c r="K36" s="95"/>
      <c r="L36" s="95"/>
      <c r="M36" s="95"/>
      <c r="N36" s="95"/>
      <c r="O36" s="95"/>
      <c r="P36" s="95"/>
      <c r="Q36" s="95"/>
      <c r="R36" s="95"/>
      <c r="S36" s="95"/>
      <c r="T36" s="95"/>
      <c r="U36" s="95"/>
    </row>
    <row r="37" spans="1:21" ht="13.5" customHeight="1">
      <c r="A37" s="95"/>
      <c r="B37" s="95"/>
      <c r="C37" s="95"/>
      <c r="D37" s="95"/>
      <c r="E37" s="95"/>
      <c r="F37" s="95"/>
      <c r="G37" s="95"/>
      <c r="H37" s="95"/>
      <c r="I37" s="95"/>
      <c r="J37" s="95"/>
      <c r="K37" s="95"/>
      <c r="L37" s="95"/>
      <c r="M37" s="95"/>
      <c r="N37" s="95"/>
      <c r="O37" s="95"/>
      <c r="P37" s="95"/>
      <c r="Q37" s="95"/>
      <c r="R37" s="95"/>
      <c r="S37" s="95"/>
      <c r="T37" s="95"/>
      <c r="U37" s="95"/>
    </row>
    <row r="38" spans="1:21" ht="13.5" customHeight="1">
      <c r="A38" s="95"/>
      <c r="B38" s="95"/>
      <c r="C38" s="95"/>
      <c r="D38" s="95"/>
      <c r="E38" s="95"/>
      <c r="F38" s="95"/>
      <c r="G38" s="95"/>
      <c r="H38" s="95"/>
      <c r="I38" s="95"/>
      <c r="J38" s="95"/>
      <c r="K38" s="95"/>
      <c r="L38" s="95"/>
      <c r="M38" s="95"/>
      <c r="N38" s="95"/>
      <c r="O38" s="95"/>
      <c r="P38" s="95"/>
      <c r="Q38" s="95"/>
      <c r="R38" s="95"/>
      <c r="S38" s="95"/>
      <c r="T38" s="95"/>
      <c r="U38" s="95"/>
    </row>
    <row r="39" spans="1:21" ht="13.5" customHeight="1">
      <c r="A39" s="95"/>
      <c r="B39" s="95"/>
      <c r="C39" s="95"/>
      <c r="D39" s="95"/>
      <c r="E39" s="95"/>
      <c r="F39" s="95"/>
      <c r="G39" s="95"/>
      <c r="H39" s="95"/>
      <c r="I39" s="95"/>
      <c r="J39" s="95"/>
      <c r="K39" s="95"/>
      <c r="L39" s="95"/>
      <c r="M39" s="95"/>
      <c r="N39" s="95"/>
      <c r="O39" s="95"/>
      <c r="P39" s="95"/>
      <c r="Q39" s="95"/>
      <c r="R39" s="95"/>
      <c r="S39" s="95"/>
      <c r="T39" s="95"/>
      <c r="U39" s="95"/>
    </row>
    <row r="40" spans="1:21" ht="13.5" customHeight="1">
      <c r="A40" s="95"/>
      <c r="B40" s="95"/>
      <c r="C40" s="95"/>
      <c r="D40" s="95"/>
      <c r="E40" s="95"/>
      <c r="F40" s="95"/>
      <c r="G40" s="95"/>
      <c r="H40" s="95"/>
      <c r="I40" s="95"/>
      <c r="J40" s="95"/>
      <c r="K40" s="95"/>
      <c r="L40" s="95"/>
      <c r="M40" s="95"/>
      <c r="N40" s="95"/>
      <c r="O40" s="95"/>
      <c r="P40" s="95"/>
      <c r="Q40" s="95"/>
      <c r="R40" s="95"/>
      <c r="S40" s="95"/>
      <c r="T40" s="95"/>
      <c r="U40" s="95"/>
    </row>
    <row r="41" spans="1:21" ht="13.5" customHeight="1">
      <c r="A41" s="95"/>
      <c r="B41" s="95"/>
      <c r="C41" s="95"/>
      <c r="D41" s="95"/>
      <c r="E41" s="95"/>
      <c r="F41" s="95"/>
      <c r="G41" s="95"/>
      <c r="H41" s="95"/>
      <c r="I41" s="95"/>
      <c r="J41" s="95"/>
      <c r="K41" s="95"/>
      <c r="L41" s="95"/>
      <c r="M41" s="95"/>
      <c r="N41" s="95"/>
      <c r="O41" s="95"/>
      <c r="P41" s="95"/>
      <c r="Q41" s="95"/>
      <c r="R41" s="95"/>
      <c r="S41" s="95"/>
      <c r="T41" s="95"/>
      <c r="U41" s="95"/>
    </row>
    <row r="42" spans="1:21" ht="13.5" customHeight="1">
      <c r="A42" s="95"/>
      <c r="B42" s="95"/>
      <c r="C42" s="95"/>
      <c r="D42" s="95"/>
      <c r="E42" s="95"/>
      <c r="F42" s="95"/>
      <c r="G42" s="95"/>
      <c r="H42" s="95"/>
      <c r="I42" s="95"/>
      <c r="J42" s="95"/>
      <c r="K42" s="95"/>
      <c r="L42" s="95"/>
      <c r="M42" s="95"/>
      <c r="N42" s="95"/>
      <c r="O42" s="95"/>
      <c r="P42" s="95"/>
      <c r="Q42" s="95"/>
      <c r="R42" s="95"/>
      <c r="S42" s="95"/>
      <c r="T42" s="95"/>
      <c r="U42" s="95"/>
    </row>
    <row r="43" spans="1:21" ht="30.75" customHeight="1" thickBot="1">
      <c r="A43" s="95"/>
      <c r="B43" s="95"/>
      <c r="C43" s="95"/>
      <c r="D43" s="95"/>
      <c r="E43" s="95"/>
      <c r="F43" s="95"/>
      <c r="G43" s="95"/>
      <c r="H43" s="95"/>
      <c r="I43" s="95"/>
      <c r="J43" s="95"/>
      <c r="K43" s="95"/>
      <c r="L43" s="95"/>
      <c r="M43" s="95"/>
      <c r="N43" s="95"/>
      <c r="O43" s="137" t="s">
        <v>50</v>
      </c>
      <c r="P43" s="95"/>
      <c r="Q43" s="95"/>
      <c r="R43" s="95"/>
      <c r="S43" s="95"/>
      <c r="T43" s="95"/>
      <c r="U43" s="95"/>
    </row>
    <row r="44" spans="1:21" ht="30.75" customHeight="1" thickBot="1">
      <c r="A44" s="95"/>
      <c r="B44" s="136" t="s">
        <v>49</v>
      </c>
      <c r="C44" s="135"/>
      <c r="D44" s="135"/>
      <c r="E44" s="134"/>
      <c r="F44" s="134"/>
      <c r="G44" s="134"/>
      <c r="H44" s="134"/>
      <c r="I44" s="134"/>
      <c r="J44" s="133" t="s">
        <v>21</v>
      </c>
      <c r="K44" s="132" t="s">
        <v>4</v>
      </c>
      <c r="L44" s="131" t="s">
        <v>5</v>
      </c>
      <c r="M44" s="131" t="s">
        <v>6</v>
      </c>
      <c r="N44" s="131" t="s">
        <v>7</v>
      </c>
      <c r="O44" s="130" t="s">
        <v>8</v>
      </c>
      <c r="P44" s="95"/>
      <c r="Q44" s="95"/>
      <c r="R44" s="95"/>
      <c r="S44" s="95"/>
      <c r="T44" s="95"/>
      <c r="U44" s="95"/>
    </row>
    <row r="45" spans="1:21" ht="30.75" customHeight="1">
      <c r="A45" s="95"/>
      <c r="B45" s="1204" t="s">
        <v>75</v>
      </c>
      <c r="C45" s="1205"/>
      <c r="D45" s="129"/>
      <c r="E45" s="1210" t="s">
        <v>74</v>
      </c>
      <c r="F45" s="1210"/>
      <c r="G45" s="1210"/>
      <c r="H45" s="1210"/>
      <c r="I45" s="1210"/>
      <c r="J45" s="1211"/>
      <c r="K45" s="128">
        <v>239</v>
      </c>
      <c r="L45" s="127">
        <v>134</v>
      </c>
      <c r="M45" s="127">
        <v>87</v>
      </c>
      <c r="N45" s="127">
        <v>70</v>
      </c>
      <c r="O45" s="126">
        <v>53</v>
      </c>
      <c r="P45" s="95"/>
      <c r="Q45" s="95"/>
      <c r="R45" s="95"/>
      <c r="S45" s="95"/>
      <c r="T45" s="95"/>
      <c r="U45" s="95"/>
    </row>
    <row r="46" spans="1:21" ht="30.75" customHeight="1">
      <c r="A46" s="95"/>
      <c r="B46" s="1206"/>
      <c r="C46" s="1207"/>
      <c r="D46" s="125"/>
      <c r="E46" s="1212" t="s">
        <v>73</v>
      </c>
      <c r="F46" s="1212"/>
      <c r="G46" s="1212"/>
      <c r="H46" s="1212"/>
      <c r="I46" s="1212"/>
      <c r="J46" s="1213"/>
      <c r="K46" s="123" t="s">
        <v>38</v>
      </c>
      <c r="L46" s="122" t="s">
        <v>38</v>
      </c>
      <c r="M46" s="122" t="s">
        <v>38</v>
      </c>
      <c r="N46" s="122" t="s">
        <v>38</v>
      </c>
      <c r="O46" s="121" t="s">
        <v>38</v>
      </c>
      <c r="P46" s="95"/>
      <c r="Q46" s="95"/>
      <c r="R46" s="95"/>
      <c r="S46" s="95"/>
      <c r="T46" s="95"/>
      <c r="U46" s="95"/>
    </row>
    <row r="47" spans="1:21" ht="30.75" customHeight="1">
      <c r="A47" s="95"/>
      <c r="B47" s="1206"/>
      <c r="C47" s="1207"/>
      <c r="D47" s="125"/>
      <c r="E47" s="1212" t="s">
        <v>72</v>
      </c>
      <c r="F47" s="1212"/>
      <c r="G47" s="1212"/>
      <c r="H47" s="1212"/>
      <c r="I47" s="1212"/>
      <c r="J47" s="1213"/>
      <c r="K47" s="123" t="s">
        <v>38</v>
      </c>
      <c r="L47" s="122" t="s">
        <v>38</v>
      </c>
      <c r="M47" s="122" t="s">
        <v>38</v>
      </c>
      <c r="N47" s="122" t="s">
        <v>38</v>
      </c>
      <c r="O47" s="121" t="s">
        <v>38</v>
      </c>
      <c r="P47" s="95"/>
      <c r="Q47" s="95"/>
      <c r="R47" s="95"/>
      <c r="S47" s="95"/>
      <c r="T47" s="95"/>
      <c r="U47" s="95"/>
    </row>
    <row r="48" spans="1:21" ht="30.75" customHeight="1">
      <c r="A48" s="95"/>
      <c r="B48" s="1206"/>
      <c r="C48" s="1207"/>
      <c r="D48" s="125"/>
      <c r="E48" s="1212" t="s">
        <v>71</v>
      </c>
      <c r="F48" s="1212"/>
      <c r="G48" s="1212"/>
      <c r="H48" s="1212"/>
      <c r="I48" s="1212"/>
      <c r="J48" s="1213"/>
      <c r="K48" s="123">
        <v>191</v>
      </c>
      <c r="L48" s="122">
        <v>196</v>
      </c>
      <c r="M48" s="122">
        <v>198</v>
      </c>
      <c r="N48" s="122">
        <v>202</v>
      </c>
      <c r="O48" s="121">
        <v>206</v>
      </c>
      <c r="P48" s="95"/>
      <c r="Q48" s="95"/>
      <c r="R48" s="95"/>
      <c r="S48" s="95"/>
      <c r="T48" s="95"/>
      <c r="U48" s="95"/>
    </row>
    <row r="49" spans="1:21" ht="30.75" customHeight="1">
      <c r="A49" s="95"/>
      <c r="B49" s="1206"/>
      <c r="C49" s="1207"/>
      <c r="D49" s="125"/>
      <c r="E49" s="1212" t="s">
        <v>70</v>
      </c>
      <c r="F49" s="1212"/>
      <c r="G49" s="1212"/>
      <c r="H49" s="1212"/>
      <c r="I49" s="1212"/>
      <c r="J49" s="1213"/>
      <c r="K49" s="123">
        <v>30</v>
      </c>
      <c r="L49" s="122">
        <v>30</v>
      </c>
      <c r="M49" s="122">
        <v>30</v>
      </c>
      <c r="N49" s="122">
        <v>30</v>
      </c>
      <c r="O49" s="121">
        <v>32</v>
      </c>
      <c r="P49" s="95"/>
      <c r="Q49" s="95"/>
      <c r="R49" s="95"/>
      <c r="S49" s="95"/>
      <c r="T49" s="95"/>
      <c r="U49" s="95"/>
    </row>
    <row r="50" spans="1:21" ht="30.75" customHeight="1">
      <c r="A50" s="95"/>
      <c r="B50" s="1206"/>
      <c r="C50" s="1207"/>
      <c r="D50" s="125"/>
      <c r="E50" s="1212" t="s">
        <v>69</v>
      </c>
      <c r="F50" s="1212"/>
      <c r="G50" s="1212"/>
      <c r="H50" s="1212"/>
      <c r="I50" s="1212"/>
      <c r="J50" s="1213"/>
      <c r="K50" s="123" t="s">
        <v>38</v>
      </c>
      <c r="L50" s="122" t="s">
        <v>38</v>
      </c>
      <c r="M50" s="122" t="s">
        <v>38</v>
      </c>
      <c r="N50" s="122" t="s">
        <v>38</v>
      </c>
      <c r="O50" s="121" t="s">
        <v>38</v>
      </c>
      <c r="P50" s="95"/>
      <c r="Q50" s="95"/>
      <c r="R50" s="95"/>
      <c r="S50" s="95"/>
      <c r="T50" s="95"/>
      <c r="U50" s="95"/>
    </row>
    <row r="51" spans="1:21" ht="30.75" customHeight="1">
      <c r="A51" s="95"/>
      <c r="B51" s="1208"/>
      <c r="C51" s="1209"/>
      <c r="D51" s="124"/>
      <c r="E51" s="1212" t="s">
        <v>68</v>
      </c>
      <c r="F51" s="1212"/>
      <c r="G51" s="1212"/>
      <c r="H51" s="1212"/>
      <c r="I51" s="1212"/>
      <c r="J51" s="1213"/>
      <c r="K51" s="123" t="s">
        <v>38</v>
      </c>
      <c r="L51" s="122" t="s">
        <v>38</v>
      </c>
      <c r="M51" s="122" t="s">
        <v>38</v>
      </c>
      <c r="N51" s="122" t="s">
        <v>38</v>
      </c>
      <c r="O51" s="121" t="s">
        <v>38</v>
      </c>
      <c r="P51" s="95"/>
      <c r="Q51" s="95"/>
      <c r="R51" s="95"/>
      <c r="S51" s="95"/>
      <c r="T51" s="95"/>
      <c r="U51" s="95"/>
    </row>
    <row r="52" spans="1:21" ht="30.75" customHeight="1">
      <c r="A52" s="95"/>
      <c r="B52" s="1214" t="s">
        <v>67</v>
      </c>
      <c r="C52" s="1215"/>
      <c r="D52" s="124"/>
      <c r="E52" s="1212" t="s">
        <v>66</v>
      </c>
      <c r="F52" s="1212"/>
      <c r="G52" s="1212"/>
      <c r="H52" s="1212"/>
      <c r="I52" s="1212"/>
      <c r="J52" s="1213"/>
      <c r="K52" s="123">
        <v>449</v>
      </c>
      <c r="L52" s="122">
        <v>406</v>
      </c>
      <c r="M52" s="122">
        <v>397</v>
      </c>
      <c r="N52" s="122">
        <v>418</v>
      </c>
      <c r="O52" s="121">
        <v>424</v>
      </c>
      <c r="P52" s="95"/>
      <c r="Q52" s="95"/>
      <c r="R52" s="95"/>
      <c r="S52" s="95"/>
      <c r="T52" s="95"/>
      <c r="U52" s="95"/>
    </row>
    <row r="53" spans="1:21" ht="30.75" customHeight="1" thickBot="1">
      <c r="A53" s="95"/>
      <c r="B53" s="1216" t="s">
        <v>65</v>
      </c>
      <c r="C53" s="1217"/>
      <c r="D53" s="120"/>
      <c r="E53" s="1218" t="s">
        <v>64</v>
      </c>
      <c r="F53" s="1218"/>
      <c r="G53" s="1218"/>
      <c r="H53" s="1218"/>
      <c r="I53" s="1218"/>
      <c r="J53" s="1219"/>
      <c r="K53" s="119">
        <v>11</v>
      </c>
      <c r="L53" s="118">
        <v>-46</v>
      </c>
      <c r="M53" s="118">
        <v>-82</v>
      </c>
      <c r="N53" s="118">
        <v>-116</v>
      </c>
      <c r="O53" s="117">
        <v>-133</v>
      </c>
      <c r="P53" s="95"/>
      <c r="Q53" s="95"/>
      <c r="R53" s="95"/>
      <c r="S53" s="95"/>
      <c r="T53" s="95"/>
      <c r="U53" s="95"/>
    </row>
    <row r="54" spans="1:21" ht="24" customHeight="1">
      <c r="A54" s="95"/>
      <c r="B54" s="96" t="s">
        <v>63</v>
      </c>
      <c r="C54" s="95"/>
      <c r="D54" s="95"/>
      <c r="E54" s="95"/>
      <c r="F54" s="95"/>
      <c r="G54" s="95"/>
      <c r="H54" s="95"/>
      <c r="I54" s="95"/>
      <c r="J54" s="95"/>
      <c r="K54" s="95"/>
      <c r="L54" s="95"/>
      <c r="M54" s="95"/>
      <c r="N54" s="95"/>
      <c r="O54" s="95"/>
      <c r="P54" s="95"/>
      <c r="Q54" s="95"/>
      <c r="R54" s="95"/>
      <c r="S54" s="95"/>
      <c r="T54" s="95"/>
      <c r="U54" s="95"/>
    </row>
    <row r="55" spans="1:21" ht="24" customHeight="1" thickBot="1">
      <c r="A55" s="95"/>
      <c r="B55" s="116" t="s">
        <v>62</v>
      </c>
      <c r="C55" s="115"/>
      <c r="D55" s="115"/>
      <c r="E55" s="115"/>
      <c r="F55" s="115"/>
      <c r="G55" s="115"/>
      <c r="H55" s="115"/>
      <c r="I55" s="115"/>
      <c r="J55" s="115"/>
      <c r="K55" s="114"/>
      <c r="L55" s="114"/>
      <c r="M55" s="114"/>
      <c r="N55" s="114"/>
      <c r="O55" s="114"/>
      <c r="P55" s="95"/>
      <c r="Q55" s="95"/>
      <c r="R55" s="95"/>
      <c r="S55" s="95"/>
      <c r="T55" s="95"/>
      <c r="U55" s="95"/>
    </row>
    <row r="56" spans="1:21" ht="31.5" customHeight="1" thickBot="1">
      <c r="A56" s="95"/>
      <c r="B56" s="113"/>
      <c r="C56" s="112"/>
      <c r="D56" s="112"/>
      <c r="E56" s="111"/>
      <c r="F56" s="111"/>
      <c r="G56" s="111"/>
      <c r="H56" s="111"/>
      <c r="I56" s="111"/>
      <c r="J56" s="110" t="s">
        <v>21</v>
      </c>
      <c r="K56" s="109" t="s">
        <v>61</v>
      </c>
      <c r="L56" s="108" t="s">
        <v>60</v>
      </c>
      <c r="M56" s="108" t="s">
        <v>59</v>
      </c>
      <c r="N56" s="108" t="s">
        <v>58</v>
      </c>
      <c r="O56" s="107" t="s">
        <v>57</v>
      </c>
      <c r="P56" s="95"/>
      <c r="Q56" s="95"/>
      <c r="R56" s="95"/>
      <c r="S56" s="95"/>
      <c r="T56" s="95"/>
      <c r="U56" s="95"/>
    </row>
    <row r="57" spans="1:21" ht="31.5" customHeight="1">
      <c r="B57" s="1220" t="s">
        <v>56</v>
      </c>
      <c r="C57" s="1221"/>
      <c r="D57" s="1224" t="s">
        <v>55</v>
      </c>
      <c r="E57" s="1225"/>
      <c r="F57" s="1225"/>
      <c r="G57" s="1225"/>
      <c r="H57" s="1225"/>
      <c r="I57" s="1225"/>
      <c r="J57" s="1226"/>
      <c r="K57" s="106" t="s">
        <v>54</v>
      </c>
      <c r="L57" s="105" t="s">
        <v>54</v>
      </c>
      <c r="M57" s="105" t="s">
        <v>54</v>
      </c>
      <c r="N57" s="105" t="s">
        <v>54</v>
      </c>
      <c r="O57" s="104" t="s">
        <v>54</v>
      </c>
    </row>
    <row r="58" spans="1:21" ht="31.5" customHeight="1" thickBot="1">
      <c r="B58" s="1222"/>
      <c r="C58" s="1223"/>
      <c r="D58" s="1227" t="s">
        <v>53</v>
      </c>
      <c r="E58" s="1228"/>
      <c r="F58" s="1228"/>
      <c r="G58" s="1228"/>
      <c r="H58" s="1228"/>
      <c r="I58" s="1228"/>
      <c r="J58" s="1229"/>
      <c r="K58" s="103" t="s">
        <v>38</v>
      </c>
      <c r="L58" s="102" t="s">
        <v>38</v>
      </c>
      <c r="M58" s="102" t="s">
        <v>38</v>
      </c>
      <c r="N58" s="102" t="s">
        <v>38</v>
      </c>
      <c r="O58" s="101" t="s">
        <v>38</v>
      </c>
    </row>
    <row r="59" spans="1:21" ht="24" customHeight="1">
      <c r="B59" s="100"/>
      <c r="C59" s="100"/>
      <c r="D59" s="98" t="s">
        <v>52</v>
      </c>
      <c r="E59" s="97"/>
      <c r="F59" s="97"/>
      <c r="G59" s="97"/>
      <c r="H59" s="97"/>
      <c r="I59" s="97"/>
      <c r="J59" s="97"/>
      <c r="K59" s="97"/>
      <c r="L59" s="97"/>
      <c r="M59" s="97"/>
      <c r="N59" s="97"/>
      <c r="O59" s="97"/>
    </row>
    <row r="60" spans="1:21" ht="24" customHeight="1">
      <c r="B60" s="99"/>
      <c r="C60" s="99"/>
      <c r="D60" s="98" t="s">
        <v>51</v>
      </c>
      <c r="E60" s="97"/>
      <c r="F60" s="97"/>
      <c r="G60" s="97"/>
      <c r="H60" s="97"/>
      <c r="I60" s="97"/>
      <c r="J60" s="97"/>
      <c r="K60" s="97"/>
      <c r="L60" s="97"/>
      <c r="M60" s="97"/>
      <c r="N60" s="97"/>
      <c r="O60" s="97"/>
    </row>
    <row r="61" spans="1:21" ht="24" customHeight="1">
      <c r="A61" s="95"/>
      <c r="B61" s="96"/>
      <c r="C61" s="95"/>
      <c r="D61" s="95"/>
      <c r="E61" s="95"/>
      <c r="F61" s="95"/>
      <c r="G61" s="95"/>
      <c r="H61" s="95"/>
      <c r="I61" s="95"/>
      <c r="J61" s="95"/>
      <c r="K61" s="95"/>
      <c r="L61" s="95"/>
      <c r="M61" s="95"/>
      <c r="N61" s="95"/>
      <c r="O61" s="95"/>
      <c r="P61" s="95"/>
      <c r="Q61" s="95"/>
      <c r="R61" s="95"/>
      <c r="S61" s="95"/>
      <c r="T61" s="95"/>
      <c r="U61" s="95"/>
    </row>
    <row r="62" spans="1:21" ht="24" customHeight="1">
      <c r="A62" s="95"/>
      <c r="B62" s="96"/>
      <c r="C62" s="95"/>
      <c r="D62" s="95"/>
      <c r="E62" s="95"/>
      <c r="F62" s="95"/>
      <c r="G62" s="95"/>
      <c r="H62" s="95"/>
      <c r="I62" s="95"/>
      <c r="J62" s="95"/>
      <c r="K62" s="95"/>
      <c r="L62" s="95"/>
      <c r="M62" s="95"/>
      <c r="N62" s="95"/>
      <c r="O62" s="95"/>
      <c r="P62" s="95"/>
      <c r="Q62" s="95"/>
      <c r="R62" s="95"/>
      <c r="S62" s="95"/>
      <c r="T62" s="95"/>
      <c r="U62" s="95"/>
    </row>
  </sheetData>
  <sheetProtection algorithmName="SHA-512" hashValue="stt1Asua2eYEwblqOlz/2xfR/HbQWjleZi5nVAjF9JhG0YDfDgLcs76Y6bhnUZ2jX+E5Ffv0frJtvOrlkjLdQQ==" saltValue="N/RuNfBpf/jA0Ky0/qt5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0" zoomScaleNormal="80" zoomScaleSheetLayoutView="100" workbookViewId="0"/>
  </sheetViews>
  <sheetFormatPr defaultColWidth="0" defaultRowHeight="0" customHeight="1" zeroHeight="1"/>
  <cols>
    <col min="1" max="1" width="6.625" style="66" customWidth="1"/>
    <col min="2" max="3" width="12.625" style="66" customWidth="1"/>
    <col min="4" max="4" width="11.625" style="66" customWidth="1"/>
    <col min="5" max="8" width="10.375" style="66" customWidth="1"/>
    <col min="9" max="13" width="16.375" style="66" customWidth="1"/>
    <col min="14" max="19" width="12.625" style="66" customWidth="1"/>
    <col min="20" max="16384" width="0" style="6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50</v>
      </c>
    </row>
    <row r="40" spans="2:13" ht="27.75" customHeight="1" thickBot="1">
      <c r="B40" s="92" t="s">
        <v>49</v>
      </c>
      <c r="C40" s="91"/>
      <c r="D40" s="91"/>
      <c r="E40" s="90"/>
      <c r="F40" s="90"/>
      <c r="G40" s="90"/>
      <c r="H40" s="89" t="s">
        <v>21</v>
      </c>
      <c r="I40" s="88" t="s">
        <v>4</v>
      </c>
      <c r="J40" s="87" t="s">
        <v>5</v>
      </c>
      <c r="K40" s="87" t="s">
        <v>6</v>
      </c>
      <c r="L40" s="87" t="s">
        <v>7</v>
      </c>
      <c r="M40" s="86" t="s">
        <v>8</v>
      </c>
    </row>
    <row r="41" spans="2:13" ht="27.75" customHeight="1">
      <c r="B41" s="1230" t="s">
        <v>48</v>
      </c>
      <c r="C41" s="1231"/>
      <c r="D41" s="85"/>
      <c r="E41" s="1236" t="s">
        <v>47</v>
      </c>
      <c r="F41" s="1236"/>
      <c r="G41" s="1236"/>
      <c r="H41" s="1237"/>
      <c r="I41" s="84">
        <v>389</v>
      </c>
      <c r="J41" s="83">
        <v>261</v>
      </c>
      <c r="K41" s="83">
        <v>878</v>
      </c>
      <c r="L41" s="83">
        <v>811</v>
      </c>
      <c r="M41" s="82">
        <v>981</v>
      </c>
    </row>
    <row r="42" spans="2:13" ht="27.75" customHeight="1">
      <c r="B42" s="1232"/>
      <c r="C42" s="1233"/>
      <c r="D42" s="78"/>
      <c r="E42" s="1238" t="s">
        <v>46</v>
      </c>
      <c r="F42" s="1238"/>
      <c r="G42" s="1238"/>
      <c r="H42" s="1239"/>
      <c r="I42" s="77" t="s">
        <v>38</v>
      </c>
      <c r="J42" s="76" t="s">
        <v>38</v>
      </c>
      <c r="K42" s="76" t="s">
        <v>38</v>
      </c>
      <c r="L42" s="76" t="s">
        <v>38</v>
      </c>
      <c r="M42" s="75" t="s">
        <v>38</v>
      </c>
    </row>
    <row r="43" spans="2:13" ht="27.75" customHeight="1">
      <c r="B43" s="1232"/>
      <c r="C43" s="1233"/>
      <c r="D43" s="78"/>
      <c r="E43" s="1238" t="s">
        <v>45</v>
      </c>
      <c r="F43" s="1238"/>
      <c r="G43" s="1238"/>
      <c r="H43" s="1239"/>
      <c r="I43" s="77">
        <v>3297</v>
      </c>
      <c r="J43" s="76">
        <v>3262</v>
      </c>
      <c r="K43" s="76">
        <v>3188</v>
      </c>
      <c r="L43" s="76">
        <v>3174</v>
      </c>
      <c r="M43" s="75">
        <v>3164</v>
      </c>
    </row>
    <row r="44" spans="2:13" ht="27.75" customHeight="1">
      <c r="B44" s="1232"/>
      <c r="C44" s="1233"/>
      <c r="D44" s="78"/>
      <c r="E44" s="1238" t="s">
        <v>44</v>
      </c>
      <c r="F44" s="1238"/>
      <c r="G44" s="1238"/>
      <c r="H44" s="1239"/>
      <c r="I44" s="77">
        <v>366</v>
      </c>
      <c r="J44" s="76">
        <v>341</v>
      </c>
      <c r="K44" s="76">
        <v>317</v>
      </c>
      <c r="L44" s="76">
        <v>289</v>
      </c>
      <c r="M44" s="75">
        <v>261</v>
      </c>
    </row>
    <row r="45" spans="2:13" ht="27.75" customHeight="1">
      <c r="B45" s="1232"/>
      <c r="C45" s="1233"/>
      <c r="D45" s="78"/>
      <c r="E45" s="1238" t="s">
        <v>43</v>
      </c>
      <c r="F45" s="1238"/>
      <c r="G45" s="1238"/>
      <c r="H45" s="1239"/>
      <c r="I45" s="77">
        <v>341</v>
      </c>
      <c r="J45" s="76">
        <v>284</v>
      </c>
      <c r="K45" s="76">
        <v>303</v>
      </c>
      <c r="L45" s="76">
        <v>259</v>
      </c>
      <c r="M45" s="75">
        <v>228</v>
      </c>
    </row>
    <row r="46" spans="2:13" ht="27.75" customHeight="1">
      <c r="B46" s="1232"/>
      <c r="C46" s="1233"/>
      <c r="D46" s="81"/>
      <c r="E46" s="1238" t="s">
        <v>42</v>
      </c>
      <c r="F46" s="1238"/>
      <c r="G46" s="1238"/>
      <c r="H46" s="1239"/>
      <c r="I46" s="77" t="s">
        <v>38</v>
      </c>
      <c r="J46" s="76" t="s">
        <v>38</v>
      </c>
      <c r="K46" s="76" t="s">
        <v>38</v>
      </c>
      <c r="L46" s="76" t="s">
        <v>38</v>
      </c>
      <c r="M46" s="75" t="s">
        <v>38</v>
      </c>
    </row>
    <row r="47" spans="2:13" ht="27.75" customHeight="1">
      <c r="B47" s="1232"/>
      <c r="C47" s="1233"/>
      <c r="D47" s="80"/>
      <c r="E47" s="1240" t="s">
        <v>41</v>
      </c>
      <c r="F47" s="1241"/>
      <c r="G47" s="1241"/>
      <c r="H47" s="1242"/>
      <c r="I47" s="77" t="s">
        <v>38</v>
      </c>
      <c r="J47" s="76" t="s">
        <v>38</v>
      </c>
      <c r="K47" s="76" t="s">
        <v>38</v>
      </c>
      <c r="L47" s="76" t="s">
        <v>38</v>
      </c>
      <c r="M47" s="75" t="s">
        <v>38</v>
      </c>
    </row>
    <row r="48" spans="2:13" ht="27.75" customHeight="1">
      <c r="B48" s="1232"/>
      <c r="C48" s="1233"/>
      <c r="D48" s="78"/>
      <c r="E48" s="1238" t="s">
        <v>40</v>
      </c>
      <c r="F48" s="1238"/>
      <c r="G48" s="1238"/>
      <c r="H48" s="1239"/>
      <c r="I48" s="77" t="s">
        <v>38</v>
      </c>
      <c r="J48" s="76" t="s">
        <v>38</v>
      </c>
      <c r="K48" s="76" t="s">
        <v>38</v>
      </c>
      <c r="L48" s="76" t="s">
        <v>38</v>
      </c>
      <c r="M48" s="75" t="s">
        <v>38</v>
      </c>
    </row>
    <row r="49" spans="2:13" ht="27.75" customHeight="1">
      <c r="B49" s="1234"/>
      <c r="C49" s="1235"/>
      <c r="D49" s="78"/>
      <c r="E49" s="1238" t="s">
        <v>39</v>
      </c>
      <c r="F49" s="1238"/>
      <c r="G49" s="1238"/>
      <c r="H49" s="1239"/>
      <c r="I49" s="77" t="s">
        <v>38</v>
      </c>
      <c r="J49" s="76" t="s">
        <v>38</v>
      </c>
      <c r="K49" s="76" t="s">
        <v>38</v>
      </c>
      <c r="L49" s="76" t="s">
        <v>38</v>
      </c>
      <c r="M49" s="75" t="s">
        <v>38</v>
      </c>
    </row>
    <row r="50" spans="2:13" ht="27.75" customHeight="1">
      <c r="B50" s="1243" t="s">
        <v>37</v>
      </c>
      <c r="C50" s="1244"/>
      <c r="D50" s="79"/>
      <c r="E50" s="1238" t="s">
        <v>36</v>
      </c>
      <c r="F50" s="1238"/>
      <c r="G50" s="1238"/>
      <c r="H50" s="1239"/>
      <c r="I50" s="77">
        <v>5628</v>
      </c>
      <c r="J50" s="76">
        <v>5204</v>
      </c>
      <c r="K50" s="76">
        <v>4876</v>
      </c>
      <c r="L50" s="76">
        <v>4761</v>
      </c>
      <c r="M50" s="75">
        <v>4836</v>
      </c>
    </row>
    <row r="51" spans="2:13" ht="27.75" customHeight="1">
      <c r="B51" s="1232"/>
      <c r="C51" s="1233"/>
      <c r="D51" s="78"/>
      <c r="E51" s="1238" t="s">
        <v>35</v>
      </c>
      <c r="F51" s="1238"/>
      <c r="G51" s="1238"/>
      <c r="H51" s="1239"/>
      <c r="I51" s="77">
        <v>92</v>
      </c>
      <c r="J51" s="76">
        <v>60</v>
      </c>
      <c r="K51" s="76">
        <v>48</v>
      </c>
      <c r="L51" s="76">
        <v>35</v>
      </c>
      <c r="M51" s="75">
        <v>22</v>
      </c>
    </row>
    <row r="52" spans="2:13" ht="27.75" customHeight="1">
      <c r="B52" s="1234"/>
      <c r="C52" s="1235"/>
      <c r="D52" s="78"/>
      <c r="E52" s="1238" t="s">
        <v>34</v>
      </c>
      <c r="F52" s="1238"/>
      <c r="G52" s="1238"/>
      <c r="H52" s="1239"/>
      <c r="I52" s="77">
        <v>4818</v>
      </c>
      <c r="J52" s="76">
        <v>4844</v>
      </c>
      <c r="K52" s="76">
        <v>4884</v>
      </c>
      <c r="L52" s="76">
        <v>4845</v>
      </c>
      <c r="M52" s="75">
        <v>4775</v>
      </c>
    </row>
    <row r="53" spans="2:13" ht="27.75" customHeight="1" thickBot="1">
      <c r="B53" s="1245" t="s">
        <v>33</v>
      </c>
      <c r="C53" s="1246"/>
      <c r="D53" s="74"/>
      <c r="E53" s="1247" t="s">
        <v>32</v>
      </c>
      <c r="F53" s="1247"/>
      <c r="G53" s="1247"/>
      <c r="H53" s="1248"/>
      <c r="I53" s="73">
        <v>-6145</v>
      </c>
      <c r="J53" s="72">
        <v>-5960</v>
      </c>
      <c r="K53" s="72">
        <v>-5120</v>
      </c>
      <c r="L53" s="72">
        <v>-5108</v>
      </c>
      <c r="M53" s="71">
        <v>-4999</v>
      </c>
    </row>
    <row r="54" spans="2:13" ht="27.75" customHeight="1">
      <c r="B54" s="70" t="s">
        <v>31</v>
      </c>
      <c r="C54" s="69"/>
      <c r="D54" s="69"/>
      <c r="E54" s="68"/>
      <c r="F54" s="68"/>
      <c r="G54" s="68"/>
      <c r="H54" s="68"/>
      <c r="I54" s="67"/>
      <c r="J54" s="67"/>
      <c r="K54" s="67"/>
      <c r="L54" s="67"/>
      <c r="M54" s="67"/>
    </row>
    <row r="55" spans="2:13" ht="12.75" customHeight="1"/>
    <row r="56" spans="2:13" ht="12.75" hidden="1" customHeight="1"/>
    <row r="57" spans="2:13" ht="12.75" hidden="1" customHeight="1"/>
    <row r="58" spans="2:13" ht="12.75" hidden="1" customHeight="1"/>
    <row r="59" spans="2:13" ht="13.5" hidden="1"/>
    <row r="60" spans="2:13" ht="13.5" hidden="1"/>
    <row r="61" spans="2:13" ht="13.5" hidden="1"/>
    <row r="62" spans="2:13" ht="13.5" hidden="1"/>
    <row r="63" spans="2:13" ht="13.5" hidden="1"/>
    <row r="64" spans="2:13" ht="13.5" hidden="1"/>
    <row r="65" ht="13.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5lxbszrEDgJrestjwTG4fa37c/yW/O/+yCmrP/fVdm8R3xRYaUR02Bv3+dio1hslgrqsCxH2pB2yx59SKeSg==" saltValue="ouijeo5bBD9xO4b2XB7V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41" customWidth="1"/>
    <col min="2" max="2" width="16.375" style="41" customWidth="1"/>
    <col min="3" max="5" width="26.25" style="41" customWidth="1"/>
    <col min="6" max="8" width="24.25" style="41" customWidth="1"/>
    <col min="9" max="14" width="26" style="41" customWidth="1"/>
    <col min="15" max="15" width="6.125" style="41" customWidth="1"/>
    <col min="16" max="16" width="9" style="41" hidden="1" customWidth="1"/>
    <col min="17" max="20" width="0" style="41" hidden="1" customWidth="1"/>
    <col min="21" max="21" width="9" style="41" hidden="1" customWidth="1"/>
    <col min="22" max="22" width="0" style="41" hidden="1" customWidth="1"/>
    <col min="23" max="23" width="9" style="41" hidden="1" customWidth="1"/>
    <col min="24" max="16384" width="0" style="4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42"/>
      <c r="C53" s="42"/>
      <c r="D53" s="42"/>
      <c r="E53" s="42"/>
      <c r="F53" s="42"/>
      <c r="G53" s="42"/>
      <c r="H53" s="43" t="s">
        <v>19</v>
      </c>
    </row>
    <row r="54" spans="2:8" ht="29.25" customHeight="1" thickBot="1">
      <c r="B54" s="44" t="s">
        <v>20</v>
      </c>
      <c r="C54" s="45"/>
      <c r="D54" s="45"/>
      <c r="E54" s="46" t="s">
        <v>21</v>
      </c>
      <c r="F54" s="47" t="s">
        <v>6</v>
      </c>
      <c r="G54" s="47" t="s">
        <v>7</v>
      </c>
      <c r="H54" s="48" t="s">
        <v>8</v>
      </c>
    </row>
    <row r="55" spans="2:8" ht="52.5" customHeight="1">
      <c r="B55" s="49"/>
      <c r="C55" s="1257" t="s">
        <v>22</v>
      </c>
      <c r="D55" s="1257"/>
      <c r="E55" s="1258"/>
      <c r="F55" s="50">
        <v>3094</v>
      </c>
      <c r="G55" s="50">
        <v>2926</v>
      </c>
      <c r="H55" s="51">
        <v>2926</v>
      </c>
    </row>
    <row r="56" spans="2:8" ht="52.5" customHeight="1">
      <c r="B56" s="52"/>
      <c r="C56" s="1259" t="s">
        <v>23</v>
      </c>
      <c r="D56" s="1259"/>
      <c r="E56" s="1260"/>
      <c r="F56" s="53">
        <v>110</v>
      </c>
      <c r="G56" s="53">
        <v>110</v>
      </c>
      <c r="H56" s="54">
        <v>110</v>
      </c>
    </row>
    <row r="57" spans="2:8" ht="53.25" customHeight="1">
      <c r="B57" s="52"/>
      <c r="C57" s="1261" t="s">
        <v>24</v>
      </c>
      <c r="D57" s="1261"/>
      <c r="E57" s="1262"/>
      <c r="F57" s="55">
        <v>1624</v>
      </c>
      <c r="G57" s="55">
        <v>1675</v>
      </c>
      <c r="H57" s="56">
        <v>1745</v>
      </c>
    </row>
    <row r="58" spans="2:8" ht="45.75" customHeight="1">
      <c r="B58" s="57"/>
      <c r="C58" s="1249" t="s">
        <v>25</v>
      </c>
      <c r="D58" s="1250"/>
      <c r="E58" s="1251"/>
      <c r="F58" s="58">
        <v>633</v>
      </c>
      <c r="G58" s="58">
        <v>1007</v>
      </c>
      <c r="H58" s="59">
        <v>1007</v>
      </c>
    </row>
    <row r="59" spans="2:8" ht="45.75" customHeight="1">
      <c r="B59" s="57"/>
      <c r="C59" s="1249" t="s">
        <v>26</v>
      </c>
      <c r="D59" s="1250"/>
      <c r="E59" s="1251"/>
      <c r="F59" s="58" t="s">
        <v>559</v>
      </c>
      <c r="G59" s="58" t="s">
        <v>559</v>
      </c>
      <c r="H59" s="59">
        <v>328</v>
      </c>
    </row>
    <row r="60" spans="2:8" ht="45.75" customHeight="1">
      <c r="B60" s="57"/>
      <c r="C60" s="1249" t="s">
        <v>27</v>
      </c>
      <c r="D60" s="1250"/>
      <c r="E60" s="1251"/>
      <c r="F60" s="58" t="s">
        <v>560</v>
      </c>
      <c r="G60" s="58">
        <v>300</v>
      </c>
      <c r="H60" s="59">
        <v>300</v>
      </c>
    </row>
    <row r="61" spans="2:8" ht="45.75" customHeight="1">
      <c r="B61" s="57"/>
      <c r="C61" s="1249" t="s">
        <v>28</v>
      </c>
      <c r="D61" s="1250"/>
      <c r="E61" s="1251"/>
      <c r="F61" s="58">
        <v>100</v>
      </c>
      <c r="G61" s="58">
        <v>100</v>
      </c>
      <c r="H61" s="59">
        <v>100</v>
      </c>
    </row>
    <row r="62" spans="2:8" ht="45.75" customHeight="1" thickBot="1">
      <c r="B62" s="60"/>
      <c r="C62" s="1252" t="s">
        <v>29</v>
      </c>
      <c r="D62" s="1253"/>
      <c r="E62" s="1254"/>
      <c r="F62" s="61">
        <v>17</v>
      </c>
      <c r="G62" s="61">
        <v>14</v>
      </c>
      <c r="H62" s="62">
        <v>10</v>
      </c>
    </row>
    <row r="63" spans="2:8" ht="52.5" customHeight="1" thickBot="1">
      <c r="B63" s="63"/>
      <c r="C63" s="1255" t="s">
        <v>30</v>
      </c>
      <c r="D63" s="1255"/>
      <c r="E63" s="1256"/>
      <c r="F63" s="64">
        <v>4828</v>
      </c>
      <c r="G63" s="64">
        <v>4710</v>
      </c>
      <c r="H63" s="65">
        <v>4780</v>
      </c>
    </row>
    <row r="64" spans="2:8" ht="15" customHeight="1"/>
    <row r="65" ht="0" hidden="1" customHeight="1"/>
    <row r="66" ht="0" hidden="1" customHeight="1"/>
  </sheetData>
  <sheetProtection algorithmName="SHA-512" hashValue="7jIXkbzvpFTtLBziUbx++FtewNMxZDnAdrJ4zPeVcrmE0M1+7rejP9MVRmw6JPzn8D3sey0fWanphTsYhrmtnA==" saltValue="nZJFjl8JvNbv5wm7gTyu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71" t="s">
        <v>17</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63"/>
      <c r="H50" s="1263"/>
      <c r="I50" s="1263"/>
      <c r="J50" s="1263"/>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c r="B51" s="12"/>
      <c r="G51" s="1280"/>
      <c r="H51" s="1280"/>
      <c r="I51" s="1284"/>
      <c r="J51" s="1284"/>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5"/>
      <c r="BQ51" s="1265"/>
      <c r="BR51" s="1265"/>
      <c r="BS51" s="1265"/>
      <c r="BT51" s="1265"/>
      <c r="BU51" s="1265"/>
      <c r="BV51" s="1265"/>
      <c r="BW51" s="1265"/>
      <c r="BX51" s="1265"/>
      <c r="BY51" s="1265"/>
      <c r="BZ51" s="1265"/>
      <c r="CA51" s="1265"/>
      <c r="CB51" s="1265"/>
      <c r="CC51" s="1265"/>
      <c r="CD51" s="1265"/>
      <c r="CE51" s="1265"/>
      <c r="CF51" s="1265"/>
      <c r="CG51" s="1265"/>
      <c r="CH51" s="1265"/>
      <c r="CI51" s="1265"/>
      <c r="CJ51" s="1265"/>
      <c r="CK51" s="1265"/>
      <c r="CL51" s="1265"/>
      <c r="CM51" s="1265"/>
      <c r="CN51" s="1265"/>
      <c r="CO51" s="1265"/>
      <c r="CP51" s="1265"/>
      <c r="CQ51" s="1265"/>
      <c r="CR51" s="1265"/>
      <c r="CS51" s="1265"/>
      <c r="CT51" s="1265"/>
      <c r="CU51" s="1265"/>
      <c r="CV51" s="1265"/>
      <c r="CW51" s="1265"/>
      <c r="CX51" s="1265"/>
      <c r="CY51" s="1265"/>
      <c r="CZ51" s="1265"/>
      <c r="DA51" s="1265"/>
      <c r="DB51" s="1265"/>
      <c r="DC51" s="1265"/>
    </row>
    <row r="52" spans="1:109">
      <c r="B52" s="12"/>
      <c r="G52" s="1280"/>
      <c r="H52" s="1280"/>
      <c r="I52" s="1284"/>
      <c r="J52" s="1284"/>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c r="A53" s="20"/>
      <c r="B53" s="12"/>
      <c r="G53" s="1280"/>
      <c r="H53" s="1280"/>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5"/>
      <c r="BQ53" s="1265"/>
      <c r="BR53" s="1265"/>
      <c r="BS53" s="1265"/>
      <c r="BT53" s="1265"/>
      <c r="BU53" s="1265"/>
      <c r="BV53" s="1265"/>
      <c r="BW53" s="1265"/>
      <c r="BX53" s="1265">
        <v>60.1</v>
      </c>
      <c r="BY53" s="1265"/>
      <c r="BZ53" s="1265"/>
      <c r="CA53" s="1265"/>
      <c r="CB53" s="1265"/>
      <c r="CC53" s="1265"/>
      <c r="CD53" s="1265"/>
      <c r="CE53" s="1265"/>
      <c r="CF53" s="1265">
        <v>55.2</v>
      </c>
      <c r="CG53" s="1265"/>
      <c r="CH53" s="1265"/>
      <c r="CI53" s="1265"/>
      <c r="CJ53" s="1265"/>
      <c r="CK53" s="1265"/>
      <c r="CL53" s="1265"/>
      <c r="CM53" s="1265"/>
      <c r="CN53" s="1265">
        <v>56.4</v>
      </c>
      <c r="CO53" s="1265"/>
      <c r="CP53" s="1265"/>
      <c r="CQ53" s="1265"/>
      <c r="CR53" s="1265"/>
      <c r="CS53" s="1265"/>
      <c r="CT53" s="1265"/>
      <c r="CU53" s="1265"/>
      <c r="CV53" s="1265">
        <v>58.1</v>
      </c>
      <c r="CW53" s="1265"/>
      <c r="CX53" s="1265"/>
      <c r="CY53" s="1265"/>
      <c r="CZ53" s="1265"/>
      <c r="DA53" s="1265"/>
      <c r="DB53" s="1265"/>
      <c r="DC53" s="1265"/>
    </row>
    <row r="54" spans="1:109">
      <c r="A54" s="20"/>
      <c r="B54" s="12"/>
      <c r="G54" s="1280"/>
      <c r="H54" s="1280"/>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5"/>
      <c r="BQ55" s="1265"/>
      <c r="BR55" s="1265"/>
      <c r="BS55" s="1265"/>
      <c r="BT55" s="1265"/>
      <c r="BU55" s="1265"/>
      <c r="BV55" s="1265"/>
      <c r="BW55" s="1265"/>
      <c r="BX55" s="1265">
        <v>36.5</v>
      </c>
      <c r="BY55" s="1265"/>
      <c r="BZ55" s="1265"/>
      <c r="CA55" s="1265"/>
      <c r="CB55" s="1265"/>
      <c r="CC55" s="1265"/>
      <c r="CD55" s="1265"/>
      <c r="CE55" s="1265"/>
      <c r="CF55" s="1265">
        <v>32.9</v>
      </c>
      <c r="CG55" s="1265"/>
      <c r="CH55" s="1265"/>
      <c r="CI55" s="1265"/>
      <c r="CJ55" s="1265"/>
      <c r="CK55" s="1265"/>
      <c r="CL55" s="1265"/>
      <c r="CM55" s="1265"/>
      <c r="CN55" s="1265">
        <v>28.5</v>
      </c>
      <c r="CO55" s="1265"/>
      <c r="CP55" s="1265"/>
      <c r="CQ55" s="1265"/>
      <c r="CR55" s="1265"/>
      <c r="CS55" s="1265"/>
      <c r="CT55" s="1265"/>
      <c r="CU55" s="1265"/>
      <c r="CV55" s="1265">
        <v>20.5</v>
      </c>
      <c r="CW55" s="1265"/>
      <c r="CX55" s="1265"/>
      <c r="CY55" s="1265"/>
      <c r="CZ55" s="1265"/>
      <c r="DA55" s="1265"/>
      <c r="DB55" s="1265"/>
      <c r="DC55" s="1265"/>
    </row>
    <row r="56" spans="1:109">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5"/>
      <c r="BQ57" s="1265"/>
      <c r="BR57" s="1265"/>
      <c r="BS57" s="1265"/>
      <c r="BT57" s="1265"/>
      <c r="BU57" s="1265"/>
      <c r="BV57" s="1265"/>
      <c r="BW57" s="1265"/>
      <c r="BX57" s="1265">
        <v>54.1</v>
      </c>
      <c r="BY57" s="1265"/>
      <c r="BZ57" s="1265"/>
      <c r="CA57" s="1265"/>
      <c r="CB57" s="1265"/>
      <c r="CC57" s="1265"/>
      <c r="CD57" s="1265"/>
      <c r="CE57" s="1265"/>
      <c r="CF57" s="1265">
        <v>57</v>
      </c>
      <c r="CG57" s="1265"/>
      <c r="CH57" s="1265"/>
      <c r="CI57" s="1265"/>
      <c r="CJ57" s="1265"/>
      <c r="CK57" s="1265"/>
      <c r="CL57" s="1265"/>
      <c r="CM57" s="1265"/>
      <c r="CN57" s="1265">
        <v>59.7</v>
      </c>
      <c r="CO57" s="1265"/>
      <c r="CP57" s="1265"/>
      <c r="CQ57" s="1265"/>
      <c r="CR57" s="1265"/>
      <c r="CS57" s="1265"/>
      <c r="CT57" s="1265"/>
      <c r="CU57" s="1265"/>
      <c r="CV57" s="1265">
        <v>59.1</v>
      </c>
      <c r="CW57" s="1265"/>
      <c r="CX57" s="1265"/>
      <c r="CY57" s="1265"/>
      <c r="CZ57" s="1265"/>
      <c r="DA57" s="1265"/>
      <c r="DB57" s="1265"/>
      <c r="DC57" s="1265"/>
      <c r="DD57" s="25"/>
      <c r="DE57" s="24"/>
    </row>
    <row r="58" spans="1:109" s="20" customFormat="1">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71" t="s">
        <v>18</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63"/>
      <c r="H72" s="1263"/>
      <c r="I72" s="1263"/>
      <c r="J72" s="1263"/>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c r="B73" s="12"/>
      <c r="G73" s="1280"/>
      <c r="H73" s="1280"/>
      <c r="I73" s="1280"/>
      <c r="J73" s="1280"/>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c r="BQ73" s="1265"/>
      <c r="BR73" s="1265"/>
      <c r="BS73" s="1265"/>
      <c r="BT73" s="1265"/>
      <c r="BU73" s="1265"/>
      <c r="BV73" s="1265"/>
      <c r="BW73" s="1265"/>
      <c r="BX73" s="1265"/>
      <c r="BY73" s="1265"/>
      <c r="BZ73" s="1265"/>
      <c r="CA73" s="1265"/>
      <c r="CB73" s="1265"/>
      <c r="CC73" s="1265"/>
      <c r="CD73" s="1265"/>
      <c r="CE73" s="1265"/>
      <c r="CF73" s="1265"/>
      <c r="CG73" s="1265"/>
      <c r="CH73" s="1265"/>
      <c r="CI73" s="1265"/>
      <c r="CJ73" s="1265"/>
      <c r="CK73" s="1265"/>
      <c r="CL73" s="1265"/>
      <c r="CM73" s="1265"/>
      <c r="CN73" s="1265"/>
      <c r="CO73" s="1265"/>
      <c r="CP73" s="1265"/>
      <c r="CQ73" s="1265"/>
      <c r="CR73" s="1265"/>
      <c r="CS73" s="1265"/>
      <c r="CT73" s="1265"/>
      <c r="CU73" s="1265"/>
      <c r="CV73" s="1265"/>
      <c r="CW73" s="1265"/>
      <c r="CX73" s="1265"/>
      <c r="CY73" s="1265"/>
      <c r="CZ73" s="1265"/>
      <c r="DA73" s="1265"/>
      <c r="DB73" s="1265"/>
      <c r="DC73" s="1265"/>
    </row>
    <row r="74" spans="2:107">
      <c r="B74" s="12"/>
      <c r="G74" s="1280"/>
      <c r="H74" s="1280"/>
      <c r="I74" s="1280"/>
      <c r="J74" s="1280"/>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c r="B75" s="12"/>
      <c r="G75" s="1280"/>
      <c r="H75" s="1280"/>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14</v>
      </c>
      <c r="BC75" s="1268"/>
      <c r="BD75" s="1268"/>
      <c r="BE75" s="1268"/>
      <c r="BF75" s="1268"/>
      <c r="BG75" s="1268"/>
      <c r="BH75" s="1268"/>
      <c r="BI75" s="1268"/>
      <c r="BJ75" s="1268"/>
      <c r="BK75" s="1268"/>
      <c r="BL75" s="1268"/>
      <c r="BM75" s="1268"/>
      <c r="BN75" s="1268"/>
      <c r="BO75" s="1268"/>
      <c r="BP75" s="1265">
        <v>1.5</v>
      </c>
      <c r="BQ75" s="1265"/>
      <c r="BR75" s="1265"/>
      <c r="BS75" s="1265"/>
      <c r="BT75" s="1265"/>
      <c r="BU75" s="1265"/>
      <c r="BV75" s="1265"/>
      <c r="BW75" s="1265"/>
      <c r="BX75" s="1265">
        <v>0.3</v>
      </c>
      <c r="BY75" s="1265"/>
      <c r="BZ75" s="1265"/>
      <c r="CA75" s="1265"/>
      <c r="CB75" s="1265"/>
      <c r="CC75" s="1265"/>
      <c r="CD75" s="1265"/>
      <c r="CE75" s="1265"/>
      <c r="CF75" s="1265">
        <v>-1.1000000000000001</v>
      </c>
      <c r="CG75" s="1265"/>
      <c r="CH75" s="1265"/>
      <c r="CI75" s="1265"/>
      <c r="CJ75" s="1265"/>
      <c r="CK75" s="1265"/>
      <c r="CL75" s="1265"/>
      <c r="CM75" s="1265"/>
      <c r="CN75" s="1265">
        <v>-2.5</v>
      </c>
      <c r="CO75" s="1265"/>
      <c r="CP75" s="1265"/>
      <c r="CQ75" s="1265"/>
      <c r="CR75" s="1265"/>
      <c r="CS75" s="1265"/>
      <c r="CT75" s="1265"/>
      <c r="CU75" s="1265"/>
      <c r="CV75" s="1265">
        <v>-3.4</v>
      </c>
      <c r="CW75" s="1265"/>
      <c r="CX75" s="1265"/>
      <c r="CY75" s="1265"/>
      <c r="CZ75" s="1265"/>
      <c r="DA75" s="1265"/>
      <c r="DB75" s="1265"/>
      <c r="DC75" s="1265"/>
    </row>
    <row r="76" spans="2:107">
      <c r="B76" s="12"/>
      <c r="G76" s="1280"/>
      <c r="H76" s="1280"/>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48.7</v>
      </c>
      <c r="BQ77" s="1265"/>
      <c r="BR77" s="1265"/>
      <c r="BS77" s="1265"/>
      <c r="BT77" s="1265"/>
      <c r="BU77" s="1265"/>
      <c r="BV77" s="1265"/>
      <c r="BW77" s="1265"/>
      <c r="BX77" s="1265">
        <v>36.5</v>
      </c>
      <c r="BY77" s="1265"/>
      <c r="BZ77" s="1265"/>
      <c r="CA77" s="1265"/>
      <c r="CB77" s="1265"/>
      <c r="CC77" s="1265"/>
      <c r="CD77" s="1265"/>
      <c r="CE77" s="1265"/>
      <c r="CF77" s="1265">
        <v>32.9</v>
      </c>
      <c r="CG77" s="1265"/>
      <c r="CH77" s="1265"/>
      <c r="CI77" s="1265"/>
      <c r="CJ77" s="1265"/>
      <c r="CK77" s="1265"/>
      <c r="CL77" s="1265"/>
      <c r="CM77" s="1265"/>
      <c r="CN77" s="1265">
        <v>28.5</v>
      </c>
      <c r="CO77" s="1265"/>
      <c r="CP77" s="1265"/>
      <c r="CQ77" s="1265"/>
      <c r="CR77" s="1265"/>
      <c r="CS77" s="1265"/>
      <c r="CT77" s="1265"/>
      <c r="CU77" s="1265"/>
      <c r="CV77" s="1265">
        <v>20.5</v>
      </c>
      <c r="CW77" s="1265"/>
      <c r="CX77" s="1265"/>
      <c r="CY77" s="1265"/>
      <c r="CZ77" s="1265"/>
      <c r="DA77" s="1265"/>
      <c r="DB77" s="1265"/>
      <c r="DC77" s="1265"/>
    </row>
    <row r="78" spans="2:107">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14</v>
      </c>
      <c r="BC79" s="1268"/>
      <c r="BD79" s="1268"/>
      <c r="BE79" s="1268"/>
      <c r="BF79" s="1268"/>
      <c r="BG79" s="1268"/>
      <c r="BH79" s="1268"/>
      <c r="BI79" s="1268"/>
      <c r="BJ79" s="1268"/>
      <c r="BK79" s="1268"/>
      <c r="BL79" s="1268"/>
      <c r="BM79" s="1268"/>
      <c r="BN79" s="1268"/>
      <c r="BO79" s="1268"/>
      <c r="BP79" s="1265">
        <v>10.4</v>
      </c>
      <c r="BQ79" s="1265"/>
      <c r="BR79" s="1265"/>
      <c r="BS79" s="1265"/>
      <c r="BT79" s="1265"/>
      <c r="BU79" s="1265"/>
      <c r="BV79" s="1265"/>
      <c r="BW79" s="1265"/>
      <c r="BX79" s="1265">
        <v>9</v>
      </c>
      <c r="BY79" s="1265"/>
      <c r="BZ79" s="1265"/>
      <c r="CA79" s="1265"/>
      <c r="CB79" s="1265"/>
      <c r="CC79" s="1265"/>
      <c r="CD79" s="1265"/>
      <c r="CE79" s="1265"/>
      <c r="CF79" s="1265">
        <v>8.1999999999999993</v>
      </c>
      <c r="CG79" s="1265"/>
      <c r="CH79" s="1265"/>
      <c r="CI79" s="1265"/>
      <c r="CJ79" s="1265"/>
      <c r="CK79" s="1265"/>
      <c r="CL79" s="1265"/>
      <c r="CM79" s="1265"/>
      <c r="CN79" s="1265">
        <v>8</v>
      </c>
      <c r="CO79" s="1265"/>
      <c r="CP79" s="1265"/>
      <c r="CQ79" s="1265"/>
      <c r="CR79" s="1265"/>
      <c r="CS79" s="1265"/>
      <c r="CT79" s="1265"/>
      <c r="CU79" s="1265"/>
      <c r="CV79" s="1265">
        <v>7.9</v>
      </c>
      <c r="CW79" s="1265"/>
      <c r="CX79" s="1265"/>
      <c r="CY79" s="1265"/>
      <c r="CZ79" s="1265"/>
      <c r="DA79" s="1265"/>
      <c r="DB79" s="1265"/>
      <c r="DC79" s="1265"/>
    </row>
    <row r="80" spans="2:107">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4ej5fKt95QNq3BkMb0WLBdT0VZ9VobnTdbKmz2G5ggkzyRrqR6hMLRxZR9mxpeln/27IE+Xfk2J6FgKZBfSIw==" saltValue="oDRCWUtS1U9wGylnwZeWM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PbpdS1WA+f48Wg16HiTt1XX08tgDjITOrUKnJA4A6SUZvH370J5OFx5/HIhc1Ting4gPGRiIjU3/FqYvgiznA==" saltValue="fOB3uqWJBR7Hbv/WJdkg2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rQVY6WLfXlBO3zDAUvkhPOxbxgte9sDp9yMRrNB5xfyq2+dFBAqD7EuoFmZ/JAMB/Yqx9p0B/Sbom4jB3upIA==" saltValue="95jlfKushBIFWEXlOoW4e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0" customHeight="1" zeroHeight="1"/>
  <cols>
    <col min="1" max="95" width="1.625" style="324" customWidth="1"/>
    <col min="96" max="133" width="1.625" style="325" customWidth="1"/>
    <col min="134" max="143" width="1.625" style="324" customWidth="1"/>
    <col min="144" max="16384" width="0" style="324" hidden="1"/>
  </cols>
  <sheetData>
    <row r="1" spans="2:143" ht="22.5" customHeight="1" thickBot="1">
      <c r="B1" s="343"/>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c r="BI1" s="342"/>
      <c r="BJ1" s="342"/>
      <c r="BK1" s="342"/>
      <c r="BL1" s="342"/>
      <c r="BM1" s="342"/>
      <c r="BN1" s="342"/>
      <c r="BO1" s="342"/>
      <c r="BP1" s="342"/>
      <c r="BQ1" s="342"/>
      <c r="BR1" s="342"/>
      <c r="BS1" s="342"/>
      <c r="BT1" s="342"/>
      <c r="BU1" s="342"/>
      <c r="BV1" s="342"/>
      <c r="BW1" s="342"/>
      <c r="BX1" s="342"/>
      <c r="BY1" s="342"/>
      <c r="BZ1" s="342"/>
      <c r="CA1" s="342"/>
      <c r="CB1" s="342"/>
      <c r="CC1" s="342"/>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620" t="s">
        <v>432</v>
      </c>
      <c r="DI1" s="621"/>
      <c r="DJ1" s="621"/>
      <c r="DK1" s="621"/>
      <c r="DL1" s="621"/>
      <c r="DM1" s="621"/>
      <c r="DN1" s="622"/>
      <c r="DO1" s="324"/>
      <c r="DP1" s="620" t="s">
        <v>431</v>
      </c>
      <c r="DQ1" s="621"/>
      <c r="DR1" s="621"/>
      <c r="DS1" s="621"/>
      <c r="DT1" s="621"/>
      <c r="DU1" s="621"/>
      <c r="DV1" s="621"/>
      <c r="DW1" s="621"/>
      <c r="DX1" s="621"/>
      <c r="DY1" s="621"/>
      <c r="DZ1" s="621"/>
      <c r="EA1" s="621"/>
      <c r="EB1" s="621"/>
      <c r="EC1" s="622"/>
      <c r="ED1" s="342"/>
      <c r="EE1" s="342"/>
      <c r="EF1" s="342"/>
      <c r="EG1" s="342"/>
      <c r="EH1" s="342"/>
      <c r="EI1" s="342"/>
      <c r="EJ1" s="342"/>
      <c r="EK1" s="342"/>
      <c r="EL1" s="342"/>
      <c r="EM1" s="342"/>
    </row>
    <row r="2" spans="2:143" ht="22.5" customHeight="1">
      <c r="B2" s="341" t="s">
        <v>430</v>
      </c>
      <c r="R2" s="339"/>
      <c r="S2" s="339"/>
      <c r="T2" s="339"/>
      <c r="U2" s="339"/>
      <c r="V2" s="339"/>
      <c r="W2" s="339"/>
      <c r="X2" s="339"/>
      <c r="Y2" s="339"/>
      <c r="Z2" s="339"/>
      <c r="AA2" s="339"/>
      <c r="AB2" s="339"/>
      <c r="AC2" s="339"/>
      <c r="AE2" s="340"/>
      <c r="AF2" s="340"/>
      <c r="AG2" s="340"/>
      <c r="AH2" s="340"/>
      <c r="AI2" s="340"/>
      <c r="AJ2" s="339"/>
      <c r="AK2" s="339"/>
      <c r="AL2" s="339"/>
      <c r="AM2" s="339"/>
      <c r="AN2" s="339"/>
      <c r="AO2" s="339"/>
      <c r="AP2" s="339"/>
      <c r="CD2" s="338"/>
      <c r="CE2" s="338"/>
      <c r="CF2" s="338"/>
      <c r="CG2" s="338"/>
      <c r="CH2" s="338"/>
      <c r="CI2" s="338"/>
      <c r="CJ2" s="338"/>
      <c r="CK2" s="338"/>
      <c r="CL2" s="338"/>
      <c r="CM2" s="338"/>
      <c r="CN2" s="338"/>
      <c r="CO2" s="338"/>
      <c r="CP2" s="338"/>
      <c r="CQ2" s="338"/>
      <c r="CR2" s="338"/>
      <c r="CS2" s="338"/>
      <c r="CT2" s="338"/>
      <c r="CU2" s="338"/>
      <c r="CV2" s="338"/>
      <c r="CW2" s="338"/>
      <c r="CX2" s="338"/>
      <c r="CY2" s="338"/>
      <c r="CZ2" s="338"/>
      <c r="DA2" s="338"/>
      <c r="DB2" s="338"/>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row>
    <row r="3" spans="2:143" ht="11.25" customHeight="1">
      <c r="B3" s="613" t="s">
        <v>429</v>
      </c>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3" t="s">
        <v>428</v>
      </c>
      <c r="AQ3" s="614"/>
      <c r="AR3" s="614"/>
      <c r="AS3" s="614"/>
      <c r="AT3" s="614"/>
      <c r="AU3" s="614"/>
      <c r="AV3" s="614"/>
      <c r="AW3" s="614"/>
      <c r="AX3" s="614"/>
      <c r="AY3" s="614"/>
      <c r="AZ3" s="614"/>
      <c r="BA3" s="614"/>
      <c r="BB3" s="614"/>
      <c r="BC3" s="614"/>
      <c r="BD3" s="614"/>
      <c r="BE3" s="614"/>
      <c r="BF3" s="614"/>
      <c r="BG3" s="614"/>
      <c r="BH3" s="614"/>
      <c r="BI3" s="614"/>
      <c r="BJ3" s="614"/>
      <c r="BK3" s="614"/>
      <c r="BL3" s="614"/>
      <c r="BM3" s="614"/>
      <c r="BN3" s="614"/>
      <c r="BO3" s="614"/>
      <c r="BP3" s="614"/>
      <c r="BQ3" s="614"/>
      <c r="BR3" s="614"/>
      <c r="BS3" s="614"/>
      <c r="BT3" s="614"/>
      <c r="BU3" s="614"/>
      <c r="BV3" s="614"/>
      <c r="BW3" s="614"/>
      <c r="BX3" s="614"/>
      <c r="BY3" s="614"/>
      <c r="BZ3" s="614"/>
      <c r="CA3" s="614"/>
      <c r="CB3" s="615"/>
      <c r="CD3" s="616" t="s">
        <v>427</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c r="B4" s="613" t="s">
        <v>20</v>
      </c>
      <c r="C4" s="614"/>
      <c r="D4" s="614"/>
      <c r="E4" s="614"/>
      <c r="F4" s="614"/>
      <c r="G4" s="614"/>
      <c r="H4" s="614"/>
      <c r="I4" s="614"/>
      <c r="J4" s="614"/>
      <c r="K4" s="614"/>
      <c r="L4" s="614"/>
      <c r="M4" s="614"/>
      <c r="N4" s="614"/>
      <c r="O4" s="614"/>
      <c r="P4" s="614"/>
      <c r="Q4" s="615"/>
      <c r="R4" s="613" t="s">
        <v>426</v>
      </c>
      <c r="S4" s="614"/>
      <c r="T4" s="614"/>
      <c r="U4" s="614"/>
      <c r="V4" s="614"/>
      <c r="W4" s="614"/>
      <c r="X4" s="614"/>
      <c r="Y4" s="615"/>
      <c r="Z4" s="613" t="s">
        <v>418</v>
      </c>
      <c r="AA4" s="614"/>
      <c r="AB4" s="614"/>
      <c r="AC4" s="615"/>
      <c r="AD4" s="613" t="s">
        <v>425</v>
      </c>
      <c r="AE4" s="614"/>
      <c r="AF4" s="614"/>
      <c r="AG4" s="614"/>
      <c r="AH4" s="614"/>
      <c r="AI4" s="614"/>
      <c r="AJ4" s="614"/>
      <c r="AK4" s="615"/>
      <c r="AL4" s="613" t="s">
        <v>418</v>
      </c>
      <c r="AM4" s="614"/>
      <c r="AN4" s="614"/>
      <c r="AO4" s="615"/>
      <c r="AP4" s="619" t="s">
        <v>344</v>
      </c>
      <c r="AQ4" s="619"/>
      <c r="AR4" s="619"/>
      <c r="AS4" s="619"/>
      <c r="AT4" s="619"/>
      <c r="AU4" s="619"/>
      <c r="AV4" s="619"/>
      <c r="AW4" s="619"/>
      <c r="AX4" s="619"/>
      <c r="AY4" s="619"/>
      <c r="AZ4" s="619"/>
      <c r="BA4" s="619"/>
      <c r="BB4" s="619"/>
      <c r="BC4" s="619"/>
      <c r="BD4" s="619"/>
      <c r="BE4" s="619"/>
      <c r="BF4" s="619"/>
      <c r="BG4" s="619" t="s">
        <v>424</v>
      </c>
      <c r="BH4" s="619"/>
      <c r="BI4" s="619"/>
      <c r="BJ4" s="619"/>
      <c r="BK4" s="619"/>
      <c r="BL4" s="619"/>
      <c r="BM4" s="619"/>
      <c r="BN4" s="619"/>
      <c r="BO4" s="619" t="s">
        <v>418</v>
      </c>
      <c r="BP4" s="619"/>
      <c r="BQ4" s="619"/>
      <c r="BR4" s="619"/>
      <c r="BS4" s="619" t="s">
        <v>423</v>
      </c>
      <c r="BT4" s="619"/>
      <c r="BU4" s="619"/>
      <c r="BV4" s="619"/>
      <c r="BW4" s="619"/>
      <c r="BX4" s="619"/>
      <c r="BY4" s="619"/>
      <c r="BZ4" s="619"/>
      <c r="CA4" s="619"/>
      <c r="CB4" s="619"/>
      <c r="CD4" s="616" t="s">
        <v>422</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s="328" customFormat="1" ht="11.25" customHeight="1">
      <c r="B5" s="635" t="s">
        <v>421</v>
      </c>
      <c r="C5" s="636"/>
      <c r="D5" s="636"/>
      <c r="E5" s="636"/>
      <c r="F5" s="636"/>
      <c r="G5" s="636"/>
      <c r="H5" s="636"/>
      <c r="I5" s="636"/>
      <c r="J5" s="636"/>
      <c r="K5" s="636"/>
      <c r="L5" s="636"/>
      <c r="M5" s="636"/>
      <c r="N5" s="636"/>
      <c r="O5" s="636"/>
      <c r="P5" s="636"/>
      <c r="Q5" s="637"/>
      <c r="R5" s="638">
        <v>2651900</v>
      </c>
      <c r="S5" s="639"/>
      <c r="T5" s="639"/>
      <c r="U5" s="639"/>
      <c r="V5" s="639"/>
      <c r="W5" s="639"/>
      <c r="X5" s="639"/>
      <c r="Y5" s="640"/>
      <c r="Z5" s="641">
        <v>45.8</v>
      </c>
      <c r="AA5" s="641"/>
      <c r="AB5" s="641"/>
      <c r="AC5" s="641"/>
      <c r="AD5" s="642">
        <v>2651900</v>
      </c>
      <c r="AE5" s="642"/>
      <c r="AF5" s="642"/>
      <c r="AG5" s="642"/>
      <c r="AH5" s="642"/>
      <c r="AI5" s="642"/>
      <c r="AJ5" s="642"/>
      <c r="AK5" s="642"/>
      <c r="AL5" s="643">
        <v>74.900000000000006</v>
      </c>
      <c r="AM5" s="644"/>
      <c r="AN5" s="644"/>
      <c r="AO5" s="645"/>
      <c r="AP5" s="635" t="s">
        <v>420</v>
      </c>
      <c r="AQ5" s="636"/>
      <c r="AR5" s="636"/>
      <c r="AS5" s="636"/>
      <c r="AT5" s="636"/>
      <c r="AU5" s="636"/>
      <c r="AV5" s="636"/>
      <c r="AW5" s="636"/>
      <c r="AX5" s="636"/>
      <c r="AY5" s="636"/>
      <c r="AZ5" s="636"/>
      <c r="BA5" s="636"/>
      <c r="BB5" s="636"/>
      <c r="BC5" s="636"/>
      <c r="BD5" s="636"/>
      <c r="BE5" s="636"/>
      <c r="BF5" s="637"/>
      <c r="BG5" s="627">
        <v>2651900</v>
      </c>
      <c r="BH5" s="628"/>
      <c r="BI5" s="628"/>
      <c r="BJ5" s="628"/>
      <c r="BK5" s="628"/>
      <c r="BL5" s="628"/>
      <c r="BM5" s="628"/>
      <c r="BN5" s="629"/>
      <c r="BO5" s="623">
        <v>100</v>
      </c>
      <c r="BP5" s="623"/>
      <c r="BQ5" s="623"/>
      <c r="BR5" s="623"/>
      <c r="BS5" s="630">
        <v>28407</v>
      </c>
      <c r="BT5" s="630"/>
      <c r="BU5" s="630"/>
      <c r="BV5" s="630"/>
      <c r="BW5" s="630"/>
      <c r="BX5" s="630"/>
      <c r="BY5" s="630"/>
      <c r="BZ5" s="630"/>
      <c r="CA5" s="630"/>
      <c r="CB5" s="634"/>
      <c r="CD5" s="616" t="s">
        <v>344</v>
      </c>
      <c r="CE5" s="617"/>
      <c r="CF5" s="617"/>
      <c r="CG5" s="617"/>
      <c r="CH5" s="617"/>
      <c r="CI5" s="617"/>
      <c r="CJ5" s="617"/>
      <c r="CK5" s="617"/>
      <c r="CL5" s="617"/>
      <c r="CM5" s="617"/>
      <c r="CN5" s="617"/>
      <c r="CO5" s="617"/>
      <c r="CP5" s="617"/>
      <c r="CQ5" s="618"/>
      <c r="CR5" s="616" t="s">
        <v>419</v>
      </c>
      <c r="CS5" s="617"/>
      <c r="CT5" s="617"/>
      <c r="CU5" s="617"/>
      <c r="CV5" s="617"/>
      <c r="CW5" s="617"/>
      <c r="CX5" s="617"/>
      <c r="CY5" s="618"/>
      <c r="CZ5" s="616" t="s">
        <v>418</v>
      </c>
      <c r="DA5" s="617"/>
      <c r="DB5" s="617"/>
      <c r="DC5" s="618"/>
      <c r="DD5" s="616" t="s">
        <v>417</v>
      </c>
      <c r="DE5" s="617"/>
      <c r="DF5" s="617"/>
      <c r="DG5" s="617"/>
      <c r="DH5" s="617"/>
      <c r="DI5" s="617"/>
      <c r="DJ5" s="617"/>
      <c r="DK5" s="617"/>
      <c r="DL5" s="617"/>
      <c r="DM5" s="617"/>
      <c r="DN5" s="617"/>
      <c r="DO5" s="617"/>
      <c r="DP5" s="618"/>
      <c r="DQ5" s="616" t="s">
        <v>416</v>
      </c>
      <c r="DR5" s="617"/>
      <c r="DS5" s="617"/>
      <c r="DT5" s="617"/>
      <c r="DU5" s="617"/>
      <c r="DV5" s="617"/>
      <c r="DW5" s="617"/>
      <c r="DX5" s="617"/>
      <c r="DY5" s="617"/>
      <c r="DZ5" s="617"/>
      <c r="EA5" s="617"/>
      <c r="EB5" s="617"/>
      <c r="EC5" s="618"/>
    </row>
    <row r="6" spans="2:143" ht="11.25" customHeight="1">
      <c r="B6" s="624" t="s">
        <v>415</v>
      </c>
      <c r="C6" s="625"/>
      <c r="D6" s="625"/>
      <c r="E6" s="625"/>
      <c r="F6" s="625"/>
      <c r="G6" s="625"/>
      <c r="H6" s="625"/>
      <c r="I6" s="625"/>
      <c r="J6" s="625"/>
      <c r="K6" s="625"/>
      <c r="L6" s="625"/>
      <c r="M6" s="625"/>
      <c r="N6" s="625"/>
      <c r="O6" s="625"/>
      <c r="P6" s="625"/>
      <c r="Q6" s="626"/>
      <c r="R6" s="627">
        <v>54438</v>
      </c>
      <c r="S6" s="628"/>
      <c r="T6" s="628"/>
      <c r="U6" s="628"/>
      <c r="V6" s="628"/>
      <c r="W6" s="628"/>
      <c r="X6" s="628"/>
      <c r="Y6" s="629"/>
      <c r="Z6" s="623">
        <v>0.9</v>
      </c>
      <c r="AA6" s="623"/>
      <c r="AB6" s="623"/>
      <c r="AC6" s="623"/>
      <c r="AD6" s="630">
        <v>54438</v>
      </c>
      <c r="AE6" s="630"/>
      <c r="AF6" s="630"/>
      <c r="AG6" s="630"/>
      <c r="AH6" s="630"/>
      <c r="AI6" s="630"/>
      <c r="AJ6" s="630"/>
      <c r="AK6" s="630"/>
      <c r="AL6" s="631">
        <v>1.5</v>
      </c>
      <c r="AM6" s="632"/>
      <c r="AN6" s="632"/>
      <c r="AO6" s="633"/>
      <c r="AP6" s="624" t="s">
        <v>414</v>
      </c>
      <c r="AQ6" s="625"/>
      <c r="AR6" s="625"/>
      <c r="AS6" s="625"/>
      <c r="AT6" s="625"/>
      <c r="AU6" s="625"/>
      <c r="AV6" s="625"/>
      <c r="AW6" s="625"/>
      <c r="AX6" s="625"/>
      <c r="AY6" s="625"/>
      <c r="AZ6" s="625"/>
      <c r="BA6" s="625"/>
      <c r="BB6" s="625"/>
      <c r="BC6" s="625"/>
      <c r="BD6" s="625"/>
      <c r="BE6" s="625"/>
      <c r="BF6" s="626"/>
      <c r="BG6" s="627">
        <v>2651900</v>
      </c>
      <c r="BH6" s="628"/>
      <c r="BI6" s="628"/>
      <c r="BJ6" s="628"/>
      <c r="BK6" s="628"/>
      <c r="BL6" s="628"/>
      <c r="BM6" s="628"/>
      <c r="BN6" s="629"/>
      <c r="BO6" s="623">
        <v>100</v>
      </c>
      <c r="BP6" s="623"/>
      <c r="BQ6" s="623"/>
      <c r="BR6" s="623"/>
      <c r="BS6" s="630">
        <v>28407</v>
      </c>
      <c r="BT6" s="630"/>
      <c r="BU6" s="630"/>
      <c r="BV6" s="630"/>
      <c r="BW6" s="630"/>
      <c r="BX6" s="630"/>
      <c r="BY6" s="630"/>
      <c r="BZ6" s="630"/>
      <c r="CA6" s="630"/>
      <c r="CB6" s="634"/>
      <c r="CD6" s="648" t="s">
        <v>413</v>
      </c>
      <c r="CE6" s="649"/>
      <c r="CF6" s="649"/>
      <c r="CG6" s="649"/>
      <c r="CH6" s="649"/>
      <c r="CI6" s="649"/>
      <c r="CJ6" s="649"/>
      <c r="CK6" s="649"/>
      <c r="CL6" s="649"/>
      <c r="CM6" s="649"/>
      <c r="CN6" s="649"/>
      <c r="CO6" s="649"/>
      <c r="CP6" s="649"/>
      <c r="CQ6" s="650"/>
      <c r="CR6" s="627">
        <v>74130</v>
      </c>
      <c r="CS6" s="628"/>
      <c r="CT6" s="628"/>
      <c r="CU6" s="628"/>
      <c r="CV6" s="628"/>
      <c r="CW6" s="628"/>
      <c r="CX6" s="628"/>
      <c r="CY6" s="629"/>
      <c r="CZ6" s="643">
        <v>1.3</v>
      </c>
      <c r="DA6" s="644"/>
      <c r="DB6" s="644"/>
      <c r="DC6" s="651"/>
      <c r="DD6" s="646" t="s">
        <v>156</v>
      </c>
      <c r="DE6" s="628"/>
      <c r="DF6" s="628"/>
      <c r="DG6" s="628"/>
      <c r="DH6" s="628"/>
      <c r="DI6" s="628"/>
      <c r="DJ6" s="628"/>
      <c r="DK6" s="628"/>
      <c r="DL6" s="628"/>
      <c r="DM6" s="628"/>
      <c r="DN6" s="628"/>
      <c r="DO6" s="628"/>
      <c r="DP6" s="629"/>
      <c r="DQ6" s="646">
        <v>74130</v>
      </c>
      <c r="DR6" s="628"/>
      <c r="DS6" s="628"/>
      <c r="DT6" s="628"/>
      <c r="DU6" s="628"/>
      <c r="DV6" s="628"/>
      <c r="DW6" s="628"/>
      <c r="DX6" s="628"/>
      <c r="DY6" s="628"/>
      <c r="DZ6" s="628"/>
      <c r="EA6" s="628"/>
      <c r="EB6" s="628"/>
      <c r="EC6" s="647"/>
    </row>
    <row r="7" spans="2:143" ht="11.25" customHeight="1">
      <c r="B7" s="624" t="s">
        <v>412</v>
      </c>
      <c r="C7" s="625"/>
      <c r="D7" s="625"/>
      <c r="E7" s="625"/>
      <c r="F7" s="625"/>
      <c r="G7" s="625"/>
      <c r="H7" s="625"/>
      <c r="I7" s="625"/>
      <c r="J7" s="625"/>
      <c r="K7" s="625"/>
      <c r="L7" s="625"/>
      <c r="M7" s="625"/>
      <c r="N7" s="625"/>
      <c r="O7" s="625"/>
      <c r="P7" s="625"/>
      <c r="Q7" s="626"/>
      <c r="R7" s="627">
        <v>5614</v>
      </c>
      <c r="S7" s="628"/>
      <c r="T7" s="628"/>
      <c r="U7" s="628"/>
      <c r="V7" s="628"/>
      <c r="W7" s="628"/>
      <c r="X7" s="628"/>
      <c r="Y7" s="629"/>
      <c r="Z7" s="623">
        <v>0.1</v>
      </c>
      <c r="AA7" s="623"/>
      <c r="AB7" s="623"/>
      <c r="AC7" s="623"/>
      <c r="AD7" s="630">
        <v>5614</v>
      </c>
      <c r="AE7" s="630"/>
      <c r="AF7" s="630"/>
      <c r="AG7" s="630"/>
      <c r="AH7" s="630"/>
      <c r="AI7" s="630"/>
      <c r="AJ7" s="630"/>
      <c r="AK7" s="630"/>
      <c r="AL7" s="631">
        <v>0.2</v>
      </c>
      <c r="AM7" s="632"/>
      <c r="AN7" s="632"/>
      <c r="AO7" s="633"/>
      <c r="AP7" s="624" t="s">
        <v>411</v>
      </c>
      <c r="AQ7" s="625"/>
      <c r="AR7" s="625"/>
      <c r="AS7" s="625"/>
      <c r="AT7" s="625"/>
      <c r="AU7" s="625"/>
      <c r="AV7" s="625"/>
      <c r="AW7" s="625"/>
      <c r="AX7" s="625"/>
      <c r="AY7" s="625"/>
      <c r="AZ7" s="625"/>
      <c r="BA7" s="625"/>
      <c r="BB7" s="625"/>
      <c r="BC7" s="625"/>
      <c r="BD7" s="625"/>
      <c r="BE7" s="625"/>
      <c r="BF7" s="626"/>
      <c r="BG7" s="627">
        <v>1007866</v>
      </c>
      <c r="BH7" s="628"/>
      <c r="BI7" s="628"/>
      <c r="BJ7" s="628"/>
      <c r="BK7" s="628"/>
      <c r="BL7" s="628"/>
      <c r="BM7" s="628"/>
      <c r="BN7" s="629"/>
      <c r="BO7" s="623">
        <v>38</v>
      </c>
      <c r="BP7" s="623"/>
      <c r="BQ7" s="623"/>
      <c r="BR7" s="623"/>
      <c r="BS7" s="630">
        <v>28407</v>
      </c>
      <c r="BT7" s="630"/>
      <c r="BU7" s="630"/>
      <c r="BV7" s="630"/>
      <c r="BW7" s="630"/>
      <c r="BX7" s="630"/>
      <c r="BY7" s="630"/>
      <c r="BZ7" s="630"/>
      <c r="CA7" s="630"/>
      <c r="CB7" s="634"/>
      <c r="CD7" s="652" t="s">
        <v>410</v>
      </c>
      <c r="CE7" s="653"/>
      <c r="CF7" s="653"/>
      <c r="CG7" s="653"/>
      <c r="CH7" s="653"/>
      <c r="CI7" s="653"/>
      <c r="CJ7" s="653"/>
      <c r="CK7" s="653"/>
      <c r="CL7" s="653"/>
      <c r="CM7" s="653"/>
      <c r="CN7" s="653"/>
      <c r="CO7" s="653"/>
      <c r="CP7" s="653"/>
      <c r="CQ7" s="654"/>
      <c r="CR7" s="627">
        <v>948395</v>
      </c>
      <c r="CS7" s="628"/>
      <c r="CT7" s="628"/>
      <c r="CU7" s="628"/>
      <c r="CV7" s="628"/>
      <c r="CW7" s="628"/>
      <c r="CX7" s="628"/>
      <c r="CY7" s="629"/>
      <c r="CZ7" s="623">
        <v>16.8</v>
      </c>
      <c r="DA7" s="623"/>
      <c r="DB7" s="623"/>
      <c r="DC7" s="623"/>
      <c r="DD7" s="646">
        <v>24560</v>
      </c>
      <c r="DE7" s="628"/>
      <c r="DF7" s="628"/>
      <c r="DG7" s="628"/>
      <c r="DH7" s="628"/>
      <c r="DI7" s="628"/>
      <c r="DJ7" s="628"/>
      <c r="DK7" s="628"/>
      <c r="DL7" s="628"/>
      <c r="DM7" s="628"/>
      <c r="DN7" s="628"/>
      <c r="DO7" s="628"/>
      <c r="DP7" s="629"/>
      <c r="DQ7" s="646">
        <v>899742</v>
      </c>
      <c r="DR7" s="628"/>
      <c r="DS7" s="628"/>
      <c r="DT7" s="628"/>
      <c r="DU7" s="628"/>
      <c r="DV7" s="628"/>
      <c r="DW7" s="628"/>
      <c r="DX7" s="628"/>
      <c r="DY7" s="628"/>
      <c r="DZ7" s="628"/>
      <c r="EA7" s="628"/>
      <c r="EB7" s="628"/>
      <c r="EC7" s="647"/>
    </row>
    <row r="8" spans="2:143" ht="11.25" customHeight="1">
      <c r="B8" s="624" t="s">
        <v>409</v>
      </c>
      <c r="C8" s="625"/>
      <c r="D8" s="625"/>
      <c r="E8" s="625"/>
      <c r="F8" s="625"/>
      <c r="G8" s="625"/>
      <c r="H8" s="625"/>
      <c r="I8" s="625"/>
      <c r="J8" s="625"/>
      <c r="K8" s="625"/>
      <c r="L8" s="625"/>
      <c r="M8" s="625"/>
      <c r="N8" s="625"/>
      <c r="O8" s="625"/>
      <c r="P8" s="625"/>
      <c r="Q8" s="626"/>
      <c r="R8" s="627">
        <v>15010</v>
      </c>
      <c r="S8" s="628"/>
      <c r="T8" s="628"/>
      <c r="U8" s="628"/>
      <c r="V8" s="628"/>
      <c r="W8" s="628"/>
      <c r="X8" s="628"/>
      <c r="Y8" s="629"/>
      <c r="Z8" s="623">
        <v>0.3</v>
      </c>
      <c r="AA8" s="623"/>
      <c r="AB8" s="623"/>
      <c r="AC8" s="623"/>
      <c r="AD8" s="630">
        <v>15010</v>
      </c>
      <c r="AE8" s="630"/>
      <c r="AF8" s="630"/>
      <c r="AG8" s="630"/>
      <c r="AH8" s="630"/>
      <c r="AI8" s="630"/>
      <c r="AJ8" s="630"/>
      <c r="AK8" s="630"/>
      <c r="AL8" s="631">
        <v>0.4</v>
      </c>
      <c r="AM8" s="632"/>
      <c r="AN8" s="632"/>
      <c r="AO8" s="633"/>
      <c r="AP8" s="624" t="s">
        <v>408</v>
      </c>
      <c r="AQ8" s="625"/>
      <c r="AR8" s="625"/>
      <c r="AS8" s="625"/>
      <c r="AT8" s="625"/>
      <c r="AU8" s="625"/>
      <c r="AV8" s="625"/>
      <c r="AW8" s="625"/>
      <c r="AX8" s="625"/>
      <c r="AY8" s="625"/>
      <c r="AZ8" s="625"/>
      <c r="BA8" s="625"/>
      <c r="BB8" s="625"/>
      <c r="BC8" s="625"/>
      <c r="BD8" s="625"/>
      <c r="BE8" s="625"/>
      <c r="BF8" s="626"/>
      <c r="BG8" s="627">
        <v>26265</v>
      </c>
      <c r="BH8" s="628"/>
      <c r="BI8" s="628"/>
      <c r="BJ8" s="628"/>
      <c r="BK8" s="628"/>
      <c r="BL8" s="628"/>
      <c r="BM8" s="628"/>
      <c r="BN8" s="629"/>
      <c r="BO8" s="623">
        <v>1</v>
      </c>
      <c r="BP8" s="623"/>
      <c r="BQ8" s="623"/>
      <c r="BR8" s="623"/>
      <c r="BS8" s="646" t="s">
        <v>156</v>
      </c>
      <c r="BT8" s="628"/>
      <c r="BU8" s="628"/>
      <c r="BV8" s="628"/>
      <c r="BW8" s="628"/>
      <c r="BX8" s="628"/>
      <c r="BY8" s="628"/>
      <c r="BZ8" s="628"/>
      <c r="CA8" s="628"/>
      <c r="CB8" s="647"/>
      <c r="CD8" s="652" t="s">
        <v>407</v>
      </c>
      <c r="CE8" s="653"/>
      <c r="CF8" s="653"/>
      <c r="CG8" s="653"/>
      <c r="CH8" s="653"/>
      <c r="CI8" s="653"/>
      <c r="CJ8" s="653"/>
      <c r="CK8" s="653"/>
      <c r="CL8" s="653"/>
      <c r="CM8" s="653"/>
      <c r="CN8" s="653"/>
      <c r="CO8" s="653"/>
      <c r="CP8" s="653"/>
      <c r="CQ8" s="654"/>
      <c r="CR8" s="627">
        <v>1975663</v>
      </c>
      <c r="CS8" s="628"/>
      <c r="CT8" s="628"/>
      <c r="CU8" s="628"/>
      <c r="CV8" s="628"/>
      <c r="CW8" s="628"/>
      <c r="CX8" s="628"/>
      <c r="CY8" s="629"/>
      <c r="CZ8" s="623">
        <v>35</v>
      </c>
      <c r="DA8" s="623"/>
      <c r="DB8" s="623"/>
      <c r="DC8" s="623"/>
      <c r="DD8" s="646">
        <v>118048</v>
      </c>
      <c r="DE8" s="628"/>
      <c r="DF8" s="628"/>
      <c r="DG8" s="628"/>
      <c r="DH8" s="628"/>
      <c r="DI8" s="628"/>
      <c r="DJ8" s="628"/>
      <c r="DK8" s="628"/>
      <c r="DL8" s="628"/>
      <c r="DM8" s="628"/>
      <c r="DN8" s="628"/>
      <c r="DO8" s="628"/>
      <c r="DP8" s="629"/>
      <c r="DQ8" s="646">
        <v>975836</v>
      </c>
      <c r="DR8" s="628"/>
      <c r="DS8" s="628"/>
      <c r="DT8" s="628"/>
      <c r="DU8" s="628"/>
      <c r="DV8" s="628"/>
      <c r="DW8" s="628"/>
      <c r="DX8" s="628"/>
      <c r="DY8" s="628"/>
      <c r="DZ8" s="628"/>
      <c r="EA8" s="628"/>
      <c r="EB8" s="628"/>
      <c r="EC8" s="647"/>
    </row>
    <row r="9" spans="2:143" ht="11.25" customHeight="1">
      <c r="B9" s="624" t="s">
        <v>406</v>
      </c>
      <c r="C9" s="625"/>
      <c r="D9" s="625"/>
      <c r="E9" s="625"/>
      <c r="F9" s="625"/>
      <c r="G9" s="625"/>
      <c r="H9" s="625"/>
      <c r="I9" s="625"/>
      <c r="J9" s="625"/>
      <c r="K9" s="625"/>
      <c r="L9" s="625"/>
      <c r="M9" s="625"/>
      <c r="N9" s="625"/>
      <c r="O9" s="625"/>
      <c r="P9" s="625"/>
      <c r="Q9" s="626"/>
      <c r="R9" s="627">
        <v>12943</v>
      </c>
      <c r="S9" s="628"/>
      <c r="T9" s="628"/>
      <c r="U9" s="628"/>
      <c r="V9" s="628"/>
      <c r="W9" s="628"/>
      <c r="X9" s="628"/>
      <c r="Y9" s="629"/>
      <c r="Z9" s="623">
        <v>0.2</v>
      </c>
      <c r="AA9" s="623"/>
      <c r="AB9" s="623"/>
      <c r="AC9" s="623"/>
      <c r="AD9" s="630">
        <v>12943</v>
      </c>
      <c r="AE9" s="630"/>
      <c r="AF9" s="630"/>
      <c r="AG9" s="630"/>
      <c r="AH9" s="630"/>
      <c r="AI9" s="630"/>
      <c r="AJ9" s="630"/>
      <c r="AK9" s="630"/>
      <c r="AL9" s="631">
        <v>0.4</v>
      </c>
      <c r="AM9" s="632"/>
      <c r="AN9" s="632"/>
      <c r="AO9" s="633"/>
      <c r="AP9" s="624" t="s">
        <v>405</v>
      </c>
      <c r="AQ9" s="625"/>
      <c r="AR9" s="625"/>
      <c r="AS9" s="625"/>
      <c r="AT9" s="625"/>
      <c r="AU9" s="625"/>
      <c r="AV9" s="625"/>
      <c r="AW9" s="625"/>
      <c r="AX9" s="625"/>
      <c r="AY9" s="625"/>
      <c r="AZ9" s="625"/>
      <c r="BA9" s="625"/>
      <c r="BB9" s="625"/>
      <c r="BC9" s="625"/>
      <c r="BD9" s="625"/>
      <c r="BE9" s="625"/>
      <c r="BF9" s="626"/>
      <c r="BG9" s="627">
        <v>740137</v>
      </c>
      <c r="BH9" s="628"/>
      <c r="BI9" s="628"/>
      <c r="BJ9" s="628"/>
      <c r="BK9" s="628"/>
      <c r="BL9" s="628"/>
      <c r="BM9" s="628"/>
      <c r="BN9" s="629"/>
      <c r="BO9" s="623">
        <v>27.9</v>
      </c>
      <c r="BP9" s="623"/>
      <c r="BQ9" s="623"/>
      <c r="BR9" s="623"/>
      <c r="BS9" s="646" t="s">
        <v>156</v>
      </c>
      <c r="BT9" s="628"/>
      <c r="BU9" s="628"/>
      <c r="BV9" s="628"/>
      <c r="BW9" s="628"/>
      <c r="BX9" s="628"/>
      <c r="BY9" s="628"/>
      <c r="BZ9" s="628"/>
      <c r="CA9" s="628"/>
      <c r="CB9" s="647"/>
      <c r="CD9" s="652" t="s">
        <v>404</v>
      </c>
      <c r="CE9" s="653"/>
      <c r="CF9" s="653"/>
      <c r="CG9" s="653"/>
      <c r="CH9" s="653"/>
      <c r="CI9" s="653"/>
      <c r="CJ9" s="653"/>
      <c r="CK9" s="653"/>
      <c r="CL9" s="653"/>
      <c r="CM9" s="653"/>
      <c r="CN9" s="653"/>
      <c r="CO9" s="653"/>
      <c r="CP9" s="653"/>
      <c r="CQ9" s="654"/>
      <c r="CR9" s="627">
        <v>632860</v>
      </c>
      <c r="CS9" s="628"/>
      <c r="CT9" s="628"/>
      <c r="CU9" s="628"/>
      <c r="CV9" s="628"/>
      <c r="CW9" s="628"/>
      <c r="CX9" s="628"/>
      <c r="CY9" s="629"/>
      <c r="CZ9" s="623">
        <v>11.2</v>
      </c>
      <c r="DA9" s="623"/>
      <c r="DB9" s="623"/>
      <c r="DC9" s="623"/>
      <c r="DD9" s="646">
        <v>116398</v>
      </c>
      <c r="DE9" s="628"/>
      <c r="DF9" s="628"/>
      <c r="DG9" s="628"/>
      <c r="DH9" s="628"/>
      <c r="DI9" s="628"/>
      <c r="DJ9" s="628"/>
      <c r="DK9" s="628"/>
      <c r="DL9" s="628"/>
      <c r="DM9" s="628"/>
      <c r="DN9" s="628"/>
      <c r="DO9" s="628"/>
      <c r="DP9" s="629"/>
      <c r="DQ9" s="646">
        <v>570791</v>
      </c>
      <c r="DR9" s="628"/>
      <c r="DS9" s="628"/>
      <c r="DT9" s="628"/>
      <c r="DU9" s="628"/>
      <c r="DV9" s="628"/>
      <c r="DW9" s="628"/>
      <c r="DX9" s="628"/>
      <c r="DY9" s="628"/>
      <c r="DZ9" s="628"/>
      <c r="EA9" s="628"/>
      <c r="EB9" s="628"/>
      <c r="EC9" s="647"/>
    </row>
    <row r="10" spans="2:143" ht="11.25" customHeight="1">
      <c r="B10" s="624" t="s">
        <v>403</v>
      </c>
      <c r="C10" s="625"/>
      <c r="D10" s="625"/>
      <c r="E10" s="625"/>
      <c r="F10" s="625"/>
      <c r="G10" s="625"/>
      <c r="H10" s="625"/>
      <c r="I10" s="625"/>
      <c r="J10" s="625"/>
      <c r="K10" s="625"/>
      <c r="L10" s="625"/>
      <c r="M10" s="625"/>
      <c r="N10" s="625"/>
      <c r="O10" s="625"/>
      <c r="P10" s="625"/>
      <c r="Q10" s="626"/>
      <c r="R10" s="627" t="s">
        <v>156</v>
      </c>
      <c r="S10" s="628"/>
      <c r="T10" s="628"/>
      <c r="U10" s="628"/>
      <c r="V10" s="628"/>
      <c r="W10" s="628"/>
      <c r="X10" s="628"/>
      <c r="Y10" s="629"/>
      <c r="Z10" s="623" t="s">
        <v>156</v>
      </c>
      <c r="AA10" s="623"/>
      <c r="AB10" s="623"/>
      <c r="AC10" s="623"/>
      <c r="AD10" s="630" t="s">
        <v>156</v>
      </c>
      <c r="AE10" s="630"/>
      <c r="AF10" s="630"/>
      <c r="AG10" s="630"/>
      <c r="AH10" s="630"/>
      <c r="AI10" s="630"/>
      <c r="AJ10" s="630"/>
      <c r="AK10" s="630"/>
      <c r="AL10" s="631" t="s">
        <v>156</v>
      </c>
      <c r="AM10" s="632"/>
      <c r="AN10" s="632"/>
      <c r="AO10" s="633"/>
      <c r="AP10" s="624" t="s">
        <v>402</v>
      </c>
      <c r="AQ10" s="625"/>
      <c r="AR10" s="625"/>
      <c r="AS10" s="625"/>
      <c r="AT10" s="625"/>
      <c r="AU10" s="625"/>
      <c r="AV10" s="625"/>
      <c r="AW10" s="625"/>
      <c r="AX10" s="625"/>
      <c r="AY10" s="625"/>
      <c r="AZ10" s="625"/>
      <c r="BA10" s="625"/>
      <c r="BB10" s="625"/>
      <c r="BC10" s="625"/>
      <c r="BD10" s="625"/>
      <c r="BE10" s="625"/>
      <c r="BF10" s="626"/>
      <c r="BG10" s="627">
        <v>59868</v>
      </c>
      <c r="BH10" s="628"/>
      <c r="BI10" s="628"/>
      <c r="BJ10" s="628"/>
      <c r="BK10" s="628"/>
      <c r="BL10" s="628"/>
      <c r="BM10" s="628"/>
      <c r="BN10" s="629"/>
      <c r="BO10" s="623">
        <v>2.2999999999999998</v>
      </c>
      <c r="BP10" s="623"/>
      <c r="BQ10" s="623"/>
      <c r="BR10" s="623"/>
      <c r="BS10" s="646" t="s">
        <v>156</v>
      </c>
      <c r="BT10" s="628"/>
      <c r="BU10" s="628"/>
      <c r="BV10" s="628"/>
      <c r="BW10" s="628"/>
      <c r="BX10" s="628"/>
      <c r="BY10" s="628"/>
      <c r="BZ10" s="628"/>
      <c r="CA10" s="628"/>
      <c r="CB10" s="647"/>
      <c r="CD10" s="652" t="s">
        <v>401</v>
      </c>
      <c r="CE10" s="653"/>
      <c r="CF10" s="653"/>
      <c r="CG10" s="653"/>
      <c r="CH10" s="653"/>
      <c r="CI10" s="653"/>
      <c r="CJ10" s="653"/>
      <c r="CK10" s="653"/>
      <c r="CL10" s="653"/>
      <c r="CM10" s="653"/>
      <c r="CN10" s="653"/>
      <c r="CO10" s="653"/>
      <c r="CP10" s="653"/>
      <c r="CQ10" s="654"/>
      <c r="CR10" s="627" t="s">
        <v>156</v>
      </c>
      <c r="CS10" s="628"/>
      <c r="CT10" s="628"/>
      <c r="CU10" s="628"/>
      <c r="CV10" s="628"/>
      <c r="CW10" s="628"/>
      <c r="CX10" s="628"/>
      <c r="CY10" s="629"/>
      <c r="CZ10" s="623" t="s">
        <v>156</v>
      </c>
      <c r="DA10" s="623"/>
      <c r="DB10" s="623"/>
      <c r="DC10" s="623"/>
      <c r="DD10" s="646" t="s">
        <v>156</v>
      </c>
      <c r="DE10" s="628"/>
      <c r="DF10" s="628"/>
      <c r="DG10" s="628"/>
      <c r="DH10" s="628"/>
      <c r="DI10" s="628"/>
      <c r="DJ10" s="628"/>
      <c r="DK10" s="628"/>
      <c r="DL10" s="628"/>
      <c r="DM10" s="628"/>
      <c r="DN10" s="628"/>
      <c r="DO10" s="628"/>
      <c r="DP10" s="629"/>
      <c r="DQ10" s="646" t="s">
        <v>156</v>
      </c>
      <c r="DR10" s="628"/>
      <c r="DS10" s="628"/>
      <c r="DT10" s="628"/>
      <c r="DU10" s="628"/>
      <c r="DV10" s="628"/>
      <c r="DW10" s="628"/>
      <c r="DX10" s="628"/>
      <c r="DY10" s="628"/>
      <c r="DZ10" s="628"/>
      <c r="EA10" s="628"/>
      <c r="EB10" s="628"/>
      <c r="EC10" s="647"/>
    </row>
    <row r="11" spans="2:143" ht="11.25" customHeight="1">
      <c r="B11" s="624" t="s">
        <v>400</v>
      </c>
      <c r="C11" s="625"/>
      <c r="D11" s="625"/>
      <c r="E11" s="625"/>
      <c r="F11" s="625"/>
      <c r="G11" s="625"/>
      <c r="H11" s="625"/>
      <c r="I11" s="625"/>
      <c r="J11" s="625"/>
      <c r="K11" s="625"/>
      <c r="L11" s="625"/>
      <c r="M11" s="625"/>
      <c r="N11" s="625"/>
      <c r="O11" s="625"/>
      <c r="P11" s="625"/>
      <c r="Q11" s="626"/>
      <c r="R11" s="627" t="s">
        <v>156</v>
      </c>
      <c r="S11" s="628"/>
      <c r="T11" s="628"/>
      <c r="U11" s="628"/>
      <c r="V11" s="628"/>
      <c r="W11" s="628"/>
      <c r="X11" s="628"/>
      <c r="Y11" s="629"/>
      <c r="Z11" s="623" t="s">
        <v>156</v>
      </c>
      <c r="AA11" s="623"/>
      <c r="AB11" s="623"/>
      <c r="AC11" s="623"/>
      <c r="AD11" s="630" t="s">
        <v>156</v>
      </c>
      <c r="AE11" s="630"/>
      <c r="AF11" s="630"/>
      <c r="AG11" s="630"/>
      <c r="AH11" s="630"/>
      <c r="AI11" s="630"/>
      <c r="AJ11" s="630"/>
      <c r="AK11" s="630"/>
      <c r="AL11" s="631" t="s">
        <v>156</v>
      </c>
      <c r="AM11" s="632"/>
      <c r="AN11" s="632"/>
      <c r="AO11" s="633"/>
      <c r="AP11" s="624" t="s">
        <v>399</v>
      </c>
      <c r="AQ11" s="625"/>
      <c r="AR11" s="625"/>
      <c r="AS11" s="625"/>
      <c r="AT11" s="625"/>
      <c r="AU11" s="625"/>
      <c r="AV11" s="625"/>
      <c r="AW11" s="625"/>
      <c r="AX11" s="625"/>
      <c r="AY11" s="625"/>
      <c r="AZ11" s="625"/>
      <c r="BA11" s="625"/>
      <c r="BB11" s="625"/>
      <c r="BC11" s="625"/>
      <c r="BD11" s="625"/>
      <c r="BE11" s="625"/>
      <c r="BF11" s="626"/>
      <c r="BG11" s="627">
        <v>181596</v>
      </c>
      <c r="BH11" s="628"/>
      <c r="BI11" s="628"/>
      <c r="BJ11" s="628"/>
      <c r="BK11" s="628"/>
      <c r="BL11" s="628"/>
      <c r="BM11" s="628"/>
      <c r="BN11" s="629"/>
      <c r="BO11" s="623">
        <v>6.8</v>
      </c>
      <c r="BP11" s="623"/>
      <c r="BQ11" s="623"/>
      <c r="BR11" s="623"/>
      <c r="BS11" s="646">
        <v>28407</v>
      </c>
      <c r="BT11" s="628"/>
      <c r="BU11" s="628"/>
      <c r="BV11" s="628"/>
      <c r="BW11" s="628"/>
      <c r="BX11" s="628"/>
      <c r="BY11" s="628"/>
      <c r="BZ11" s="628"/>
      <c r="CA11" s="628"/>
      <c r="CB11" s="647"/>
      <c r="CD11" s="652" t="s">
        <v>398</v>
      </c>
      <c r="CE11" s="653"/>
      <c r="CF11" s="653"/>
      <c r="CG11" s="653"/>
      <c r="CH11" s="653"/>
      <c r="CI11" s="653"/>
      <c r="CJ11" s="653"/>
      <c r="CK11" s="653"/>
      <c r="CL11" s="653"/>
      <c r="CM11" s="653"/>
      <c r="CN11" s="653"/>
      <c r="CO11" s="653"/>
      <c r="CP11" s="653"/>
      <c r="CQ11" s="654"/>
      <c r="CR11" s="627">
        <v>272070</v>
      </c>
      <c r="CS11" s="628"/>
      <c r="CT11" s="628"/>
      <c r="CU11" s="628"/>
      <c r="CV11" s="628"/>
      <c r="CW11" s="628"/>
      <c r="CX11" s="628"/>
      <c r="CY11" s="629"/>
      <c r="CZ11" s="623">
        <v>4.8</v>
      </c>
      <c r="DA11" s="623"/>
      <c r="DB11" s="623"/>
      <c r="DC11" s="623"/>
      <c r="DD11" s="646">
        <v>127104</v>
      </c>
      <c r="DE11" s="628"/>
      <c r="DF11" s="628"/>
      <c r="DG11" s="628"/>
      <c r="DH11" s="628"/>
      <c r="DI11" s="628"/>
      <c r="DJ11" s="628"/>
      <c r="DK11" s="628"/>
      <c r="DL11" s="628"/>
      <c r="DM11" s="628"/>
      <c r="DN11" s="628"/>
      <c r="DO11" s="628"/>
      <c r="DP11" s="629"/>
      <c r="DQ11" s="646">
        <v>224279</v>
      </c>
      <c r="DR11" s="628"/>
      <c r="DS11" s="628"/>
      <c r="DT11" s="628"/>
      <c r="DU11" s="628"/>
      <c r="DV11" s="628"/>
      <c r="DW11" s="628"/>
      <c r="DX11" s="628"/>
      <c r="DY11" s="628"/>
      <c r="DZ11" s="628"/>
      <c r="EA11" s="628"/>
      <c r="EB11" s="628"/>
      <c r="EC11" s="647"/>
    </row>
    <row r="12" spans="2:143" ht="11.25" customHeight="1">
      <c r="B12" s="624" t="s">
        <v>397</v>
      </c>
      <c r="C12" s="625"/>
      <c r="D12" s="625"/>
      <c r="E12" s="625"/>
      <c r="F12" s="625"/>
      <c r="G12" s="625"/>
      <c r="H12" s="625"/>
      <c r="I12" s="625"/>
      <c r="J12" s="625"/>
      <c r="K12" s="625"/>
      <c r="L12" s="625"/>
      <c r="M12" s="625"/>
      <c r="N12" s="625"/>
      <c r="O12" s="625"/>
      <c r="P12" s="625"/>
      <c r="Q12" s="626"/>
      <c r="R12" s="627">
        <v>297293</v>
      </c>
      <c r="S12" s="628"/>
      <c r="T12" s="628"/>
      <c r="U12" s="628"/>
      <c r="V12" s="628"/>
      <c r="W12" s="628"/>
      <c r="X12" s="628"/>
      <c r="Y12" s="629"/>
      <c r="Z12" s="623">
        <v>5.0999999999999996</v>
      </c>
      <c r="AA12" s="623"/>
      <c r="AB12" s="623"/>
      <c r="AC12" s="623"/>
      <c r="AD12" s="630">
        <v>297293</v>
      </c>
      <c r="AE12" s="630"/>
      <c r="AF12" s="630"/>
      <c r="AG12" s="630"/>
      <c r="AH12" s="630"/>
      <c r="AI12" s="630"/>
      <c r="AJ12" s="630"/>
      <c r="AK12" s="630"/>
      <c r="AL12" s="631">
        <v>8.4</v>
      </c>
      <c r="AM12" s="632"/>
      <c r="AN12" s="632"/>
      <c r="AO12" s="633"/>
      <c r="AP12" s="624" t="s">
        <v>396</v>
      </c>
      <c r="AQ12" s="625"/>
      <c r="AR12" s="625"/>
      <c r="AS12" s="625"/>
      <c r="AT12" s="625"/>
      <c r="AU12" s="625"/>
      <c r="AV12" s="625"/>
      <c r="AW12" s="625"/>
      <c r="AX12" s="625"/>
      <c r="AY12" s="625"/>
      <c r="AZ12" s="625"/>
      <c r="BA12" s="625"/>
      <c r="BB12" s="625"/>
      <c r="BC12" s="625"/>
      <c r="BD12" s="625"/>
      <c r="BE12" s="625"/>
      <c r="BF12" s="626"/>
      <c r="BG12" s="627">
        <v>1463938</v>
      </c>
      <c r="BH12" s="628"/>
      <c r="BI12" s="628"/>
      <c r="BJ12" s="628"/>
      <c r="BK12" s="628"/>
      <c r="BL12" s="628"/>
      <c r="BM12" s="628"/>
      <c r="BN12" s="629"/>
      <c r="BO12" s="623">
        <v>55.2</v>
      </c>
      <c r="BP12" s="623"/>
      <c r="BQ12" s="623"/>
      <c r="BR12" s="623"/>
      <c r="BS12" s="646" t="s">
        <v>156</v>
      </c>
      <c r="BT12" s="628"/>
      <c r="BU12" s="628"/>
      <c r="BV12" s="628"/>
      <c r="BW12" s="628"/>
      <c r="BX12" s="628"/>
      <c r="BY12" s="628"/>
      <c r="BZ12" s="628"/>
      <c r="CA12" s="628"/>
      <c r="CB12" s="647"/>
      <c r="CD12" s="652" t="s">
        <v>395</v>
      </c>
      <c r="CE12" s="653"/>
      <c r="CF12" s="653"/>
      <c r="CG12" s="653"/>
      <c r="CH12" s="653"/>
      <c r="CI12" s="653"/>
      <c r="CJ12" s="653"/>
      <c r="CK12" s="653"/>
      <c r="CL12" s="653"/>
      <c r="CM12" s="653"/>
      <c r="CN12" s="653"/>
      <c r="CO12" s="653"/>
      <c r="CP12" s="653"/>
      <c r="CQ12" s="654"/>
      <c r="CR12" s="627">
        <v>58593</v>
      </c>
      <c r="CS12" s="628"/>
      <c r="CT12" s="628"/>
      <c r="CU12" s="628"/>
      <c r="CV12" s="628"/>
      <c r="CW12" s="628"/>
      <c r="CX12" s="628"/>
      <c r="CY12" s="629"/>
      <c r="CZ12" s="623">
        <v>1</v>
      </c>
      <c r="DA12" s="623"/>
      <c r="DB12" s="623"/>
      <c r="DC12" s="623"/>
      <c r="DD12" s="646" t="s">
        <v>156</v>
      </c>
      <c r="DE12" s="628"/>
      <c r="DF12" s="628"/>
      <c r="DG12" s="628"/>
      <c r="DH12" s="628"/>
      <c r="DI12" s="628"/>
      <c r="DJ12" s="628"/>
      <c r="DK12" s="628"/>
      <c r="DL12" s="628"/>
      <c r="DM12" s="628"/>
      <c r="DN12" s="628"/>
      <c r="DO12" s="628"/>
      <c r="DP12" s="629"/>
      <c r="DQ12" s="646">
        <v>32123</v>
      </c>
      <c r="DR12" s="628"/>
      <c r="DS12" s="628"/>
      <c r="DT12" s="628"/>
      <c r="DU12" s="628"/>
      <c r="DV12" s="628"/>
      <c r="DW12" s="628"/>
      <c r="DX12" s="628"/>
      <c r="DY12" s="628"/>
      <c r="DZ12" s="628"/>
      <c r="EA12" s="628"/>
      <c r="EB12" s="628"/>
      <c r="EC12" s="647"/>
    </row>
    <row r="13" spans="2:143" ht="11.25" customHeight="1">
      <c r="B13" s="624" t="s">
        <v>394</v>
      </c>
      <c r="C13" s="625"/>
      <c r="D13" s="625"/>
      <c r="E13" s="625"/>
      <c r="F13" s="625"/>
      <c r="G13" s="625"/>
      <c r="H13" s="625"/>
      <c r="I13" s="625"/>
      <c r="J13" s="625"/>
      <c r="K13" s="625"/>
      <c r="L13" s="625"/>
      <c r="M13" s="625"/>
      <c r="N13" s="625"/>
      <c r="O13" s="625"/>
      <c r="P13" s="625"/>
      <c r="Q13" s="626"/>
      <c r="R13" s="627" t="s">
        <v>156</v>
      </c>
      <c r="S13" s="628"/>
      <c r="T13" s="628"/>
      <c r="U13" s="628"/>
      <c r="V13" s="628"/>
      <c r="W13" s="628"/>
      <c r="X13" s="628"/>
      <c r="Y13" s="629"/>
      <c r="Z13" s="623" t="s">
        <v>156</v>
      </c>
      <c r="AA13" s="623"/>
      <c r="AB13" s="623"/>
      <c r="AC13" s="623"/>
      <c r="AD13" s="630" t="s">
        <v>156</v>
      </c>
      <c r="AE13" s="630"/>
      <c r="AF13" s="630"/>
      <c r="AG13" s="630"/>
      <c r="AH13" s="630"/>
      <c r="AI13" s="630"/>
      <c r="AJ13" s="630"/>
      <c r="AK13" s="630"/>
      <c r="AL13" s="631" t="s">
        <v>156</v>
      </c>
      <c r="AM13" s="632"/>
      <c r="AN13" s="632"/>
      <c r="AO13" s="633"/>
      <c r="AP13" s="624" t="s">
        <v>393</v>
      </c>
      <c r="AQ13" s="625"/>
      <c r="AR13" s="625"/>
      <c r="AS13" s="625"/>
      <c r="AT13" s="625"/>
      <c r="AU13" s="625"/>
      <c r="AV13" s="625"/>
      <c r="AW13" s="625"/>
      <c r="AX13" s="625"/>
      <c r="AY13" s="625"/>
      <c r="AZ13" s="625"/>
      <c r="BA13" s="625"/>
      <c r="BB13" s="625"/>
      <c r="BC13" s="625"/>
      <c r="BD13" s="625"/>
      <c r="BE13" s="625"/>
      <c r="BF13" s="626"/>
      <c r="BG13" s="627">
        <v>1376222</v>
      </c>
      <c r="BH13" s="628"/>
      <c r="BI13" s="628"/>
      <c r="BJ13" s="628"/>
      <c r="BK13" s="628"/>
      <c r="BL13" s="628"/>
      <c r="BM13" s="628"/>
      <c r="BN13" s="629"/>
      <c r="BO13" s="623">
        <v>51.9</v>
      </c>
      <c r="BP13" s="623"/>
      <c r="BQ13" s="623"/>
      <c r="BR13" s="623"/>
      <c r="BS13" s="646" t="s">
        <v>156</v>
      </c>
      <c r="BT13" s="628"/>
      <c r="BU13" s="628"/>
      <c r="BV13" s="628"/>
      <c r="BW13" s="628"/>
      <c r="BX13" s="628"/>
      <c r="BY13" s="628"/>
      <c r="BZ13" s="628"/>
      <c r="CA13" s="628"/>
      <c r="CB13" s="647"/>
      <c r="CD13" s="652" t="s">
        <v>392</v>
      </c>
      <c r="CE13" s="653"/>
      <c r="CF13" s="653"/>
      <c r="CG13" s="653"/>
      <c r="CH13" s="653"/>
      <c r="CI13" s="653"/>
      <c r="CJ13" s="653"/>
      <c r="CK13" s="653"/>
      <c r="CL13" s="653"/>
      <c r="CM13" s="653"/>
      <c r="CN13" s="653"/>
      <c r="CO13" s="653"/>
      <c r="CP13" s="653"/>
      <c r="CQ13" s="654"/>
      <c r="CR13" s="627">
        <v>594264</v>
      </c>
      <c r="CS13" s="628"/>
      <c r="CT13" s="628"/>
      <c r="CU13" s="628"/>
      <c r="CV13" s="628"/>
      <c r="CW13" s="628"/>
      <c r="CX13" s="628"/>
      <c r="CY13" s="629"/>
      <c r="CZ13" s="623">
        <v>10.5</v>
      </c>
      <c r="DA13" s="623"/>
      <c r="DB13" s="623"/>
      <c r="DC13" s="623"/>
      <c r="DD13" s="646">
        <v>149288</v>
      </c>
      <c r="DE13" s="628"/>
      <c r="DF13" s="628"/>
      <c r="DG13" s="628"/>
      <c r="DH13" s="628"/>
      <c r="DI13" s="628"/>
      <c r="DJ13" s="628"/>
      <c r="DK13" s="628"/>
      <c r="DL13" s="628"/>
      <c r="DM13" s="628"/>
      <c r="DN13" s="628"/>
      <c r="DO13" s="628"/>
      <c r="DP13" s="629"/>
      <c r="DQ13" s="646">
        <v>304114</v>
      </c>
      <c r="DR13" s="628"/>
      <c r="DS13" s="628"/>
      <c r="DT13" s="628"/>
      <c r="DU13" s="628"/>
      <c r="DV13" s="628"/>
      <c r="DW13" s="628"/>
      <c r="DX13" s="628"/>
      <c r="DY13" s="628"/>
      <c r="DZ13" s="628"/>
      <c r="EA13" s="628"/>
      <c r="EB13" s="628"/>
      <c r="EC13" s="647"/>
    </row>
    <row r="14" spans="2:143" ht="11.25" customHeight="1">
      <c r="B14" s="624" t="s">
        <v>391</v>
      </c>
      <c r="C14" s="625"/>
      <c r="D14" s="625"/>
      <c r="E14" s="625"/>
      <c r="F14" s="625"/>
      <c r="G14" s="625"/>
      <c r="H14" s="625"/>
      <c r="I14" s="625"/>
      <c r="J14" s="625"/>
      <c r="K14" s="625"/>
      <c r="L14" s="625"/>
      <c r="M14" s="625"/>
      <c r="N14" s="625"/>
      <c r="O14" s="625"/>
      <c r="P14" s="625"/>
      <c r="Q14" s="626"/>
      <c r="R14" s="627" t="s">
        <v>156</v>
      </c>
      <c r="S14" s="628"/>
      <c r="T14" s="628"/>
      <c r="U14" s="628"/>
      <c r="V14" s="628"/>
      <c r="W14" s="628"/>
      <c r="X14" s="628"/>
      <c r="Y14" s="629"/>
      <c r="Z14" s="623" t="s">
        <v>156</v>
      </c>
      <c r="AA14" s="623"/>
      <c r="AB14" s="623"/>
      <c r="AC14" s="623"/>
      <c r="AD14" s="630" t="s">
        <v>156</v>
      </c>
      <c r="AE14" s="630"/>
      <c r="AF14" s="630"/>
      <c r="AG14" s="630"/>
      <c r="AH14" s="630"/>
      <c r="AI14" s="630"/>
      <c r="AJ14" s="630"/>
      <c r="AK14" s="630"/>
      <c r="AL14" s="631" t="s">
        <v>156</v>
      </c>
      <c r="AM14" s="632"/>
      <c r="AN14" s="632"/>
      <c r="AO14" s="633"/>
      <c r="AP14" s="624" t="s">
        <v>390</v>
      </c>
      <c r="AQ14" s="625"/>
      <c r="AR14" s="625"/>
      <c r="AS14" s="625"/>
      <c r="AT14" s="625"/>
      <c r="AU14" s="625"/>
      <c r="AV14" s="625"/>
      <c r="AW14" s="625"/>
      <c r="AX14" s="625"/>
      <c r="AY14" s="625"/>
      <c r="AZ14" s="625"/>
      <c r="BA14" s="625"/>
      <c r="BB14" s="625"/>
      <c r="BC14" s="625"/>
      <c r="BD14" s="625"/>
      <c r="BE14" s="625"/>
      <c r="BF14" s="626"/>
      <c r="BG14" s="627">
        <v>47645</v>
      </c>
      <c r="BH14" s="628"/>
      <c r="BI14" s="628"/>
      <c r="BJ14" s="628"/>
      <c r="BK14" s="628"/>
      <c r="BL14" s="628"/>
      <c r="BM14" s="628"/>
      <c r="BN14" s="629"/>
      <c r="BO14" s="623">
        <v>1.8</v>
      </c>
      <c r="BP14" s="623"/>
      <c r="BQ14" s="623"/>
      <c r="BR14" s="623"/>
      <c r="BS14" s="646" t="s">
        <v>156</v>
      </c>
      <c r="BT14" s="628"/>
      <c r="BU14" s="628"/>
      <c r="BV14" s="628"/>
      <c r="BW14" s="628"/>
      <c r="BX14" s="628"/>
      <c r="BY14" s="628"/>
      <c r="BZ14" s="628"/>
      <c r="CA14" s="628"/>
      <c r="CB14" s="647"/>
      <c r="CD14" s="652" t="s">
        <v>389</v>
      </c>
      <c r="CE14" s="653"/>
      <c r="CF14" s="653"/>
      <c r="CG14" s="653"/>
      <c r="CH14" s="653"/>
      <c r="CI14" s="653"/>
      <c r="CJ14" s="653"/>
      <c r="CK14" s="653"/>
      <c r="CL14" s="653"/>
      <c r="CM14" s="653"/>
      <c r="CN14" s="653"/>
      <c r="CO14" s="653"/>
      <c r="CP14" s="653"/>
      <c r="CQ14" s="654"/>
      <c r="CR14" s="627">
        <v>289470</v>
      </c>
      <c r="CS14" s="628"/>
      <c r="CT14" s="628"/>
      <c r="CU14" s="628"/>
      <c r="CV14" s="628"/>
      <c r="CW14" s="628"/>
      <c r="CX14" s="628"/>
      <c r="CY14" s="629"/>
      <c r="CZ14" s="623">
        <v>5.0999999999999996</v>
      </c>
      <c r="DA14" s="623"/>
      <c r="DB14" s="623"/>
      <c r="DC14" s="623"/>
      <c r="DD14" s="646" t="s">
        <v>156</v>
      </c>
      <c r="DE14" s="628"/>
      <c r="DF14" s="628"/>
      <c r="DG14" s="628"/>
      <c r="DH14" s="628"/>
      <c r="DI14" s="628"/>
      <c r="DJ14" s="628"/>
      <c r="DK14" s="628"/>
      <c r="DL14" s="628"/>
      <c r="DM14" s="628"/>
      <c r="DN14" s="628"/>
      <c r="DO14" s="628"/>
      <c r="DP14" s="629"/>
      <c r="DQ14" s="646">
        <v>285752</v>
      </c>
      <c r="DR14" s="628"/>
      <c r="DS14" s="628"/>
      <c r="DT14" s="628"/>
      <c r="DU14" s="628"/>
      <c r="DV14" s="628"/>
      <c r="DW14" s="628"/>
      <c r="DX14" s="628"/>
      <c r="DY14" s="628"/>
      <c r="DZ14" s="628"/>
      <c r="EA14" s="628"/>
      <c r="EB14" s="628"/>
      <c r="EC14" s="647"/>
    </row>
    <row r="15" spans="2:143" ht="11.25" customHeight="1">
      <c r="B15" s="624" t="s">
        <v>388</v>
      </c>
      <c r="C15" s="625"/>
      <c r="D15" s="625"/>
      <c r="E15" s="625"/>
      <c r="F15" s="625"/>
      <c r="G15" s="625"/>
      <c r="H15" s="625"/>
      <c r="I15" s="625"/>
      <c r="J15" s="625"/>
      <c r="K15" s="625"/>
      <c r="L15" s="625"/>
      <c r="M15" s="625"/>
      <c r="N15" s="625"/>
      <c r="O15" s="625"/>
      <c r="P15" s="625"/>
      <c r="Q15" s="626"/>
      <c r="R15" s="627">
        <v>10209</v>
      </c>
      <c r="S15" s="628"/>
      <c r="T15" s="628"/>
      <c r="U15" s="628"/>
      <c r="V15" s="628"/>
      <c r="W15" s="628"/>
      <c r="X15" s="628"/>
      <c r="Y15" s="629"/>
      <c r="Z15" s="623">
        <v>0.2</v>
      </c>
      <c r="AA15" s="623"/>
      <c r="AB15" s="623"/>
      <c r="AC15" s="623"/>
      <c r="AD15" s="630">
        <v>10209</v>
      </c>
      <c r="AE15" s="630"/>
      <c r="AF15" s="630"/>
      <c r="AG15" s="630"/>
      <c r="AH15" s="630"/>
      <c r="AI15" s="630"/>
      <c r="AJ15" s="630"/>
      <c r="AK15" s="630"/>
      <c r="AL15" s="631">
        <v>0.3</v>
      </c>
      <c r="AM15" s="632"/>
      <c r="AN15" s="632"/>
      <c r="AO15" s="633"/>
      <c r="AP15" s="624" t="s">
        <v>387</v>
      </c>
      <c r="AQ15" s="625"/>
      <c r="AR15" s="625"/>
      <c r="AS15" s="625"/>
      <c r="AT15" s="625"/>
      <c r="AU15" s="625"/>
      <c r="AV15" s="625"/>
      <c r="AW15" s="625"/>
      <c r="AX15" s="625"/>
      <c r="AY15" s="625"/>
      <c r="AZ15" s="625"/>
      <c r="BA15" s="625"/>
      <c r="BB15" s="625"/>
      <c r="BC15" s="625"/>
      <c r="BD15" s="625"/>
      <c r="BE15" s="625"/>
      <c r="BF15" s="626"/>
      <c r="BG15" s="627">
        <v>132451</v>
      </c>
      <c r="BH15" s="628"/>
      <c r="BI15" s="628"/>
      <c r="BJ15" s="628"/>
      <c r="BK15" s="628"/>
      <c r="BL15" s="628"/>
      <c r="BM15" s="628"/>
      <c r="BN15" s="629"/>
      <c r="BO15" s="623">
        <v>5</v>
      </c>
      <c r="BP15" s="623"/>
      <c r="BQ15" s="623"/>
      <c r="BR15" s="623"/>
      <c r="BS15" s="646" t="s">
        <v>156</v>
      </c>
      <c r="BT15" s="628"/>
      <c r="BU15" s="628"/>
      <c r="BV15" s="628"/>
      <c r="BW15" s="628"/>
      <c r="BX15" s="628"/>
      <c r="BY15" s="628"/>
      <c r="BZ15" s="628"/>
      <c r="CA15" s="628"/>
      <c r="CB15" s="647"/>
      <c r="CD15" s="652" t="s">
        <v>386</v>
      </c>
      <c r="CE15" s="653"/>
      <c r="CF15" s="653"/>
      <c r="CG15" s="653"/>
      <c r="CH15" s="653"/>
      <c r="CI15" s="653"/>
      <c r="CJ15" s="653"/>
      <c r="CK15" s="653"/>
      <c r="CL15" s="653"/>
      <c r="CM15" s="653"/>
      <c r="CN15" s="653"/>
      <c r="CO15" s="653"/>
      <c r="CP15" s="653"/>
      <c r="CQ15" s="654"/>
      <c r="CR15" s="627">
        <v>750472</v>
      </c>
      <c r="CS15" s="628"/>
      <c r="CT15" s="628"/>
      <c r="CU15" s="628"/>
      <c r="CV15" s="628"/>
      <c r="CW15" s="628"/>
      <c r="CX15" s="628"/>
      <c r="CY15" s="629"/>
      <c r="CZ15" s="623">
        <v>13.3</v>
      </c>
      <c r="DA15" s="623"/>
      <c r="DB15" s="623"/>
      <c r="DC15" s="623"/>
      <c r="DD15" s="646">
        <v>55378</v>
      </c>
      <c r="DE15" s="628"/>
      <c r="DF15" s="628"/>
      <c r="DG15" s="628"/>
      <c r="DH15" s="628"/>
      <c r="DI15" s="628"/>
      <c r="DJ15" s="628"/>
      <c r="DK15" s="628"/>
      <c r="DL15" s="628"/>
      <c r="DM15" s="628"/>
      <c r="DN15" s="628"/>
      <c r="DO15" s="628"/>
      <c r="DP15" s="629"/>
      <c r="DQ15" s="646">
        <v>601215</v>
      </c>
      <c r="DR15" s="628"/>
      <c r="DS15" s="628"/>
      <c r="DT15" s="628"/>
      <c r="DU15" s="628"/>
      <c r="DV15" s="628"/>
      <c r="DW15" s="628"/>
      <c r="DX15" s="628"/>
      <c r="DY15" s="628"/>
      <c r="DZ15" s="628"/>
      <c r="EA15" s="628"/>
      <c r="EB15" s="628"/>
      <c r="EC15" s="647"/>
    </row>
    <row r="16" spans="2:143" ht="11.25" customHeight="1">
      <c r="B16" s="624" t="s">
        <v>385</v>
      </c>
      <c r="C16" s="625"/>
      <c r="D16" s="625"/>
      <c r="E16" s="625"/>
      <c r="F16" s="625"/>
      <c r="G16" s="625"/>
      <c r="H16" s="625"/>
      <c r="I16" s="625"/>
      <c r="J16" s="625"/>
      <c r="K16" s="625"/>
      <c r="L16" s="625"/>
      <c r="M16" s="625"/>
      <c r="N16" s="625"/>
      <c r="O16" s="625"/>
      <c r="P16" s="625"/>
      <c r="Q16" s="626"/>
      <c r="R16" s="627" t="s">
        <v>156</v>
      </c>
      <c r="S16" s="628"/>
      <c r="T16" s="628"/>
      <c r="U16" s="628"/>
      <c r="V16" s="628"/>
      <c r="W16" s="628"/>
      <c r="X16" s="628"/>
      <c r="Y16" s="629"/>
      <c r="Z16" s="623" t="s">
        <v>156</v>
      </c>
      <c r="AA16" s="623"/>
      <c r="AB16" s="623"/>
      <c r="AC16" s="623"/>
      <c r="AD16" s="630" t="s">
        <v>156</v>
      </c>
      <c r="AE16" s="630"/>
      <c r="AF16" s="630"/>
      <c r="AG16" s="630"/>
      <c r="AH16" s="630"/>
      <c r="AI16" s="630"/>
      <c r="AJ16" s="630"/>
      <c r="AK16" s="630"/>
      <c r="AL16" s="631" t="s">
        <v>156</v>
      </c>
      <c r="AM16" s="632"/>
      <c r="AN16" s="632"/>
      <c r="AO16" s="633"/>
      <c r="AP16" s="624" t="s">
        <v>384</v>
      </c>
      <c r="AQ16" s="625"/>
      <c r="AR16" s="625"/>
      <c r="AS16" s="625"/>
      <c r="AT16" s="625"/>
      <c r="AU16" s="625"/>
      <c r="AV16" s="625"/>
      <c r="AW16" s="625"/>
      <c r="AX16" s="625"/>
      <c r="AY16" s="625"/>
      <c r="AZ16" s="625"/>
      <c r="BA16" s="625"/>
      <c r="BB16" s="625"/>
      <c r="BC16" s="625"/>
      <c r="BD16" s="625"/>
      <c r="BE16" s="625"/>
      <c r="BF16" s="626"/>
      <c r="BG16" s="627" t="s">
        <v>156</v>
      </c>
      <c r="BH16" s="628"/>
      <c r="BI16" s="628"/>
      <c r="BJ16" s="628"/>
      <c r="BK16" s="628"/>
      <c r="BL16" s="628"/>
      <c r="BM16" s="628"/>
      <c r="BN16" s="629"/>
      <c r="BO16" s="623" t="s">
        <v>156</v>
      </c>
      <c r="BP16" s="623"/>
      <c r="BQ16" s="623"/>
      <c r="BR16" s="623"/>
      <c r="BS16" s="646" t="s">
        <v>156</v>
      </c>
      <c r="BT16" s="628"/>
      <c r="BU16" s="628"/>
      <c r="BV16" s="628"/>
      <c r="BW16" s="628"/>
      <c r="BX16" s="628"/>
      <c r="BY16" s="628"/>
      <c r="BZ16" s="628"/>
      <c r="CA16" s="628"/>
      <c r="CB16" s="647"/>
      <c r="CD16" s="652" t="s">
        <v>383</v>
      </c>
      <c r="CE16" s="653"/>
      <c r="CF16" s="653"/>
      <c r="CG16" s="653"/>
      <c r="CH16" s="653"/>
      <c r="CI16" s="653"/>
      <c r="CJ16" s="653"/>
      <c r="CK16" s="653"/>
      <c r="CL16" s="653"/>
      <c r="CM16" s="653"/>
      <c r="CN16" s="653"/>
      <c r="CO16" s="653"/>
      <c r="CP16" s="653"/>
      <c r="CQ16" s="654"/>
      <c r="CR16" s="627" t="s">
        <v>156</v>
      </c>
      <c r="CS16" s="628"/>
      <c r="CT16" s="628"/>
      <c r="CU16" s="628"/>
      <c r="CV16" s="628"/>
      <c r="CW16" s="628"/>
      <c r="CX16" s="628"/>
      <c r="CY16" s="629"/>
      <c r="CZ16" s="623" t="s">
        <v>156</v>
      </c>
      <c r="DA16" s="623"/>
      <c r="DB16" s="623"/>
      <c r="DC16" s="623"/>
      <c r="DD16" s="646" t="s">
        <v>156</v>
      </c>
      <c r="DE16" s="628"/>
      <c r="DF16" s="628"/>
      <c r="DG16" s="628"/>
      <c r="DH16" s="628"/>
      <c r="DI16" s="628"/>
      <c r="DJ16" s="628"/>
      <c r="DK16" s="628"/>
      <c r="DL16" s="628"/>
      <c r="DM16" s="628"/>
      <c r="DN16" s="628"/>
      <c r="DO16" s="628"/>
      <c r="DP16" s="629"/>
      <c r="DQ16" s="646" t="s">
        <v>156</v>
      </c>
      <c r="DR16" s="628"/>
      <c r="DS16" s="628"/>
      <c r="DT16" s="628"/>
      <c r="DU16" s="628"/>
      <c r="DV16" s="628"/>
      <c r="DW16" s="628"/>
      <c r="DX16" s="628"/>
      <c r="DY16" s="628"/>
      <c r="DZ16" s="628"/>
      <c r="EA16" s="628"/>
      <c r="EB16" s="628"/>
      <c r="EC16" s="647"/>
    </row>
    <row r="17" spans="2:133" ht="11.25" customHeight="1">
      <c r="B17" s="624" t="s">
        <v>382</v>
      </c>
      <c r="C17" s="625"/>
      <c r="D17" s="625"/>
      <c r="E17" s="625"/>
      <c r="F17" s="625"/>
      <c r="G17" s="625"/>
      <c r="H17" s="625"/>
      <c r="I17" s="625"/>
      <c r="J17" s="625"/>
      <c r="K17" s="625"/>
      <c r="L17" s="625"/>
      <c r="M17" s="625"/>
      <c r="N17" s="625"/>
      <c r="O17" s="625"/>
      <c r="P17" s="625"/>
      <c r="Q17" s="626"/>
      <c r="R17" s="627">
        <v>10498</v>
      </c>
      <c r="S17" s="628"/>
      <c r="T17" s="628"/>
      <c r="U17" s="628"/>
      <c r="V17" s="628"/>
      <c r="W17" s="628"/>
      <c r="X17" s="628"/>
      <c r="Y17" s="629"/>
      <c r="Z17" s="623">
        <v>0.2</v>
      </c>
      <c r="AA17" s="623"/>
      <c r="AB17" s="623"/>
      <c r="AC17" s="623"/>
      <c r="AD17" s="630">
        <v>10498</v>
      </c>
      <c r="AE17" s="630"/>
      <c r="AF17" s="630"/>
      <c r="AG17" s="630"/>
      <c r="AH17" s="630"/>
      <c r="AI17" s="630"/>
      <c r="AJ17" s="630"/>
      <c r="AK17" s="630"/>
      <c r="AL17" s="631">
        <v>0.3</v>
      </c>
      <c r="AM17" s="632"/>
      <c r="AN17" s="632"/>
      <c r="AO17" s="633"/>
      <c r="AP17" s="624" t="s">
        <v>381</v>
      </c>
      <c r="AQ17" s="625"/>
      <c r="AR17" s="625"/>
      <c r="AS17" s="625"/>
      <c r="AT17" s="625"/>
      <c r="AU17" s="625"/>
      <c r="AV17" s="625"/>
      <c r="AW17" s="625"/>
      <c r="AX17" s="625"/>
      <c r="AY17" s="625"/>
      <c r="AZ17" s="625"/>
      <c r="BA17" s="625"/>
      <c r="BB17" s="625"/>
      <c r="BC17" s="625"/>
      <c r="BD17" s="625"/>
      <c r="BE17" s="625"/>
      <c r="BF17" s="626"/>
      <c r="BG17" s="627" t="s">
        <v>156</v>
      </c>
      <c r="BH17" s="628"/>
      <c r="BI17" s="628"/>
      <c r="BJ17" s="628"/>
      <c r="BK17" s="628"/>
      <c r="BL17" s="628"/>
      <c r="BM17" s="628"/>
      <c r="BN17" s="629"/>
      <c r="BO17" s="623" t="s">
        <v>156</v>
      </c>
      <c r="BP17" s="623"/>
      <c r="BQ17" s="623"/>
      <c r="BR17" s="623"/>
      <c r="BS17" s="646" t="s">
        <v>156</v>
      </c>
      <c r="BT17" s="628"/>
      <c r="BU17" s="628"/>
      <c r="BV17" s="628"/>
      <c r="BW17" s="628"/>
      <c r="BX17" s="628"/>
      <c r="BY17" s="628"/>
      <c r="BZ17" s="628"/>
      <c r="CA17" s="628"/>
      <c r="CB17" s="647"/>
      <c r="CD17" s="652" t="s">
        <v>380</v>
      </c>
      <c r="CE17" s="653"/>
      <c r="CF17" s="653"/>
      <c r="CG17" s="653"/>
      <c r="CH17" s="653"/>
      <c r="CI17" s="653"/>
      <c r="CJ17" s="653"/>
      <c r="CK17" s="653"/>
      <c r="CL17" s="653"/>
      <c r="CM17" s="653"/>
      <c r="CN17" s="653"/>
      <c r="CO17" s="653"/>
      <c r="CP17" s="653"/>
      <c r="CQ17" s="654"/>
      <c r="CR17" s="627">
        <v>52523</v>
      </c>
      <c r="CS17" s="628"/>
      <c r="CT17" s="628"/>
      <c r="CU17" s="628"/>
      <c r="CV17" s="628"/>
      <c r="CW17" s="628"/>
      <c r="CX17" s="628"/>
      <c r="CY17" s="629"/>
      <c r="CZ17" s="623">
        <v>0.9</v>
      </c>
      <c r="DA17" s="623"/>
      <c r="DB17" s="623"/>
      <c r="DC17" s="623"/>
      <c r="DD17" s="646" t="s">
        <v>156</v>
      </c>
      <c r="DE17" s="628"/>
      <c r="DF17" s="628"/>
      <c r="DG17" s="628"/>
      <c r="DH17" s="628"/>
      <c r="DI17" s="628"/>
      <c r="DJ17" s="628"/>
      <c r="DK17" s="628"/>
      <c r="DL17" s="628"/>
      <c r="DM17" s="628"/>
      <c r="DN17" s="628"/>
      <c r="DO17" s="628"/>
      <c r="DP17" s="629"/>
      <c r="DQ17" s="646">
        <v>39315</v>
      </c>
      <c r="DR17" s="628"/>
      <c r="DS17" s="628"/>
      <c r="DT17" s="628"/>
      <c r="DU17" s="628"/>
      <c r="DV17" s="628"/>
      <c r="DW17" s="628"/>
      <c r="DX17" s="628"/>
      <c r="DY17" s="628"/>
      <c r="DZ17" s="628"/>
      <c r="EA17" s="628"/>
      <c r="EB17" s="628"/>
      <c r="EC17" s="647"/>
    </row>
    <row r="18" spans="2:133" ht="11.25" customHeight="1">
      <c r="B18" s="624" t="s">
        <v>379</v>
      </c>
      <c r="C18" s="625"/>
      <c r="D18" s="625"/>
      <c r="E18" s="625"/>
      <c r="F18" s="625"/>
      <c r="G18" s="625"/>
      <c r="H18" s="625"/>
      <c r="I18" s="625"/>
      <c r="J18" s="625"/>
      <c r="K18" s="625"/>
      <c r="L18" s="625"/>
      <c r="M18" s="625"/>
      <c r="N18" s="625"/>
      <c r="O18" s="625"/>
      <c r="P18" s="625"/>
      <c r="Q18" s="626"/>
      <c r="R18" s="627">
        <v>382793</v>
      </c>
      <c r="S18" s="628"/>
      <c r="T18" s="628"/>
      <c r="U18" s="628"/>
      <c r="V18" s="628"/>
      <c r="W18" s="628"/>
      <c r="X18" s="628"/>
      <c r="Y18" s="629"/>
      <c r="Z18" s="623">
        <v>6.6</v>
      </c>
      <c r="AA18" s="623"/>
      <c r="AB18" s="623"/>
      <c r="AC18" s="623"/>
      <c r="AD18" s="630">
        <v>268656</v>
      </c>
      <c r="AE18" s="630"/>
      <c r="AF18" s="630"/>
      <c r="AG18" s="630"/>
      <c r="AH18" s="630"/>
      <c r="AI18" s="630"/>
      <c r="AJ18" s="630"/>
      <c r="AK18" s="630"/>
      <c r="AL18" s="631">
        <v>7.6</v>
      </c>
      <c r="AM18" s="632"/>
      <c r="AN18" s="632"/>
      <c r="AO18" s="633"/>
      <c r="AP18" s="624" t="s">
        <v>378</v>
      </c>
      <c r="AQ18" s="625"/>
      <c r="AR18" s="625"/>
      <c r="AS18" s="625"/>
      <c r="AT18" s="625"/>
      <c r="AU18" s="625"/>
      <c r="AV18" s="625"/>
      <c r="AW18" s="625"/>
      <c r="AX18" s="625"/>
      <c r="AY18" s="625"/>
      <c r="AZ18" s="625"/>
      <c r="BA18" s="625"/>
      <c r="BB18" s="625"/>
      <c r="BC18" s="625"/>
      <c r="BD18" s="625"/>
      <c r="BE18" s="625"/>
      <c r="BF18" s="626"/>
      <c r="BG18" s="627" t="s">
        <v>156</v>
      </c>
      <c r="BH18" s="628"/>
      <c r="BI18" s="628"/>
      <c r="BJ18" s="628"/>
      <c r="BK18" s="628"/>
      <c r="BL18" s="628"/>
      <c r="BM18" s="628"/>
      <c r="BN18" s="629"/>
      <c r="BO18" s="623" t="s">
        <v>156</v>
      </c>
      <c r="BP18" s="623"/>
      <c r="BQ18" s="623"/>
      <c r="BR18" s="623"/>
      <c r="BS18" s="646" t="s">
        <v>156</v>
      </c>
      <c r="BT18" s="628"/>
      <c r="BU18" s="628"/>
      <c r="BV18" s="628"/>
      <c r="BW18" s="628"/>
      <c r="BX18" s="628"/>
      <c r="BY18" s="628"/>
      <c r="BZ18" s="628"/>
      <c r="CA18" s="628"/>
      <c r="CB18" s="647"/>
      <c r="CD18" s="652" t="s">
        <v>377</v>
      </c>
      <c r="CE18" s="653"/>
      <c r="CF18" s="653"/>
      <c r="CG18" s="653"/>
      <c r="CH18" s="653"/>
      <c r="CI18" s="653"/>
      <c r="CJ18" s="653"/>
      <c r="CK18" s="653"/>
      <c r="CL18" s="653"/>
      <c r="CM18" s="653"/>
      <c r="CN18" s="653"/>
      <c r="CO18" s="653"/>
      <c r="CP18" s="653"/>
      <c r="CQ18" s="654"/>
      <c r="CR18" s="627" t="s">
        <v>156</v>
      </c>
      <c r="CS18" s="628"/>
      <c r="CT18" s="628"/>
      <c r="CU18" s="628"/>
      <c r="CV18" s="628"/>
      <c r="CW18" s="628"/>
      <c r="CX18" s="628"/>
      <c r="CY18" s="629"/>
      <c r="CZ18" s="623" t="s">
        <v>156</v>
      </c>
      <c r="DA18" s="623"/>
      <c r="DB18" s="623"/>
      <c r="DC18" s="623"/>
      <c r="DD18" s="646" t="s">
        <v>156</v>
      </c>
      <c r="DE18" s="628"/>
      <c r="DF18" s="628"/>
      <c r="DG18" s="628"/>
      <c r="DH18" s="628"/>
      <c r="DI18" s="628"/>
      <c r="DJ18" s="628"/>
      <c r="DK18" s="628"/>
      <c r="DL18" s="628"/>
      <c r="DM18" s="628"/>
      <c r="DN18" s="628"/>
      <c r="DO18" s="628"/>
      <c r="DP18" s="629"/>
      <c r="DQ18" s="646" t="s">
        <v>156</v>
      </c>
      <c r="DR18" s="628"/>
      <c r="DS18" s="628"/>
      <c r="DT18" s="628"/>
      <c r="DU18" s="628"/>
      <c r="DV18" s="628"/>
      <c r="DW18" s="628"/>
      <c r="DX18" s="628"/>
      <c r="DY18" s="628"/>
      <c r="DZ18" s="628"/>
      <c r="EA18" s="628"/>
      <c r="EB18" s="628"/>
      <c r="EC18" s="647"/>
    </row>
    <row r="19" spans="2:133" ht="11.25" customHeight="1">
      <c r="B19" s="624" t="s">
        <v>376</v>
      </c>
      <c r="C19" s="625"/>
      <c r="D19" s="625"/>
      <c r="E19" s="625"/>
      <c r="F19" s="625"/>
      <c r="G19" s="625"/>
      <c r="H19" s="625"/>
      <c r="I19" s="625"/>
      <c r="J19" s="625"/>
      <c r="K19" s="625"/>
      <c r="L19" s="625"/>
      <c r="M19" s="625"/>
      <c r="N19" s="625"/>
      <c r="O19" s="625"/>
      <c r="P19" s="625"/>
      <c r="Q19" s="626"/>
      <c r="R19" s="627">
        <v>268656</v>
      </c>
      <c r="S19" s="628"/>
      <c r="T19" s="628"/>
      <c r="U19" s="628"/>
      <c r="V19" s="628"/>
      <c r="W19" s="628"/>
      <c r="X19" s="628"/>
      <c r="Y19" s="629"/>
      <c r="Z19" s="623">
        <v>4.5999999999999996</v>
      </c>
      <c r="AA19" s="623"/>
      <c r="AB19" s="623"/>
      <c r="AC19" s="623"/>
      <c r="AD19" s="630">
        <v>268656</v>
      </c>
      <c r="AE19" s="630"/>
      <c r="AF19" s="630"/>
      <c r="AG19" s="630"/>
      <c r="AH19" s="630"/>
      <c r="AI19" s="630"/>
      <c r="AJ19" s="630"/>
      <c r="AK19" s="630"/>
      <c r="AL19" s="631">
        <v>7.6</v>
      </c>
      <c r="AM19" s="632"/>
      <c r="AN19" s="632"/>
      <c r="AO19" s="633"/>
      <c r="AP19" s="624" t="s">
        <v>375</v>
      </c>
      <c r="AQ19" s="625"/>
      <c r="AR19" s="625"/>
      <c r="AS19" s="625"/>
      <c r="AT19" s="625"/>
      <c r="AU19" s="625"/>
      <c r="AV19" s="625"/>
      <c r="AW19" s="625"/>
      <c r="AX19" s="625"/>
      <c r="AY19" s="625"/>
      <c r="AZ19" s="625"/>
      <c r="BA19" s="625"/>
      <c r="BB19" s="625"/>
      <c r="BC19" s="625"/>
      <c r="BD19" s="625"/>
      <c r="BE19" s="625"/>
      <c r="BF19" s="626"/>
      <c r="BG19" s="627" t="s">
        <v>156</v>
      </c>
      <c r="BH19" s="628"/>
      <c r="BI19" s="628"/>
      <c r="BJ19" s="628"/>
      <c r="BK19" s="628"/>
      <c r="BL19" s="628"/>
      <c r="BM19" s="628"/>
      <c r="BN19" s="629"/>
      <c r="BO19" s="623" t="s">
        <v>156</v>
      </c>
      <c r="BP19" s="623"/>
      <c r="BQ19" s="623"/>
      <c r="BR19" s="623"/>
      <c r="BS19" s="646" t="s">
        <v>156</v>
      </c>
      <c r="BT19" s="628"/>
      <c r="BU19" s="628"/>
      <c r="BV19" s="628"/>
      <c r="BW19" s="628"/>
      <c r="BX19" s="628"/>
      <c r="BY19" s="628"/>
      <c r="BZ19" s="628"/>
      <c r="CA19" s="628"/>
      <c r="CB19" s="647"/>
      <c r="CD19" s="652" t="s">
        <v>374</v>
      </c>
      <c r="CE19" s="653"/>
      <c r="CF19" s="653"/>
      <c r="CG19" s="653"/>
      <c r="CH19" s="653"/>
      <c r="CI19" s="653"/>
      <c r="CJ19" s="653"/>
      <c r="CK19" s="653"/>
      <c r="CL19" s="653"/>
      <c r="CM19" s="653"/>
      <c r="CN19" s="653"/>
      <c r="CO19" s="653"/>
      <c r="CP19" s="653"/>
      <c r="CQ19" s="654"/>
      <c r="CR19" s="627" t="s">
        <v>156</v>
      </c>
      <c r="CS19" s="628"/>
      <c r="CT19" s="628"/>
      <c r="CU19" s="628"/>
      <c r="CV19" s="628"/>
      <c r="CW19" s="628"/>
      <c r="CX19" s="628"/>
      <c r="CY19" s="629"/>
      <c r="CZ19" s="623" t="s">
        <v>156</v>
      </c>
      <c r="DA19" s="623"/>
      <c r="DB19" s="623"/>
      <c r="DC19" s="623"/>
      <c r="DD19" s="646" t="s">
        <v>156</v>
      </c>
      <c r="DE19" s="628"/>
      <c r="DF19" s="628"/>
      <c r="DG19" s="628"/>
      <c r="DH19" s="628"/>
      <c r="DI19" s="628"/>
      <c r="DJ19" s="628"/>
      <c r="DK19" s="628"/>
      <c r="DL19" s="628"/>
      <c r="DM19" s="628"/>
      <c r="DN19" s="628"/>
      <c r="DO19" s="628"/>
      <c r="DP19" s="629"/>
      <c r="DQ19" s="646" t="s">
        <v>156</v>
      </c>
      <c r="DR19" s="628"/>
      <c r="DS19" s="628"/>
      <c r="DT19" s="628"/>
      <c r="DU19" s="628"/>
      <c r="DV19" s="628"/>
      <c r="DW19" s="628"/>
      <c r="DX19" s="628"/>
      <c r="DY19" s="628"/>
      <c r="DZ19" s="628"/>
      <c r="EA19" s="628"/>
      <c r="EB19" s="628"/>
      <c r="EC19" s="647"/>
    </row>
    <row r="20" spans="2:133" ht="11.25" customHeight="1">
      <c r="B20" s="624" t="s">
        <v>373</v>
      </c>
      <c r="C20" s="625"/>
      <c r="D20" s="625"/>
      <c r="E20" s="625"/>
      <c r="F20" s="625"/>
      <c r="G20" s="625"/>
      <c r="H20" s="625"/>
      <c r="I20" s="625"/>
      <c r="J20" s="625"/>
      <c r="K20" s="625"/>
      <c r="L20" s="625"/>
      <c r="M20" s="625"/>
      <c r="N20" s="625"/>
      <c r="O20" s="625"/>
      <c r="P20" s="625"/>
      <c r="Q20" s="626"/>
      <c r="R20" s="627">
        <v>114137</v>
      </c>
      <c r="S20" s="628"/>
      <c r="T20" s="628"/>
      <c r="U20" s="628"/>
      <c r="V20" s="628"/>
      <c r="W20" s="628"/>
      <c r="X20" s="628"/>
      <c r="Y20" s="629"/>
      <c r="Z20" s="623">
        <v>2</v>
      </c>
      <c r="AA20" s="623"/>
      <c r="AB20" s="623"/>
      <c r="AC20" s="623"/>
      <c r="AD20" s="630" t="s">
        <v>156</v>
      </c>
      <c r="AE20" s="630"/>
      <c r="AF20" s="630"/>
      <c r="AG20" s="630"/>
      <c r="AH20" s="630"/>
      <c r="AI20" s="630"/>
      <c r="AJ20" s="630"/>
      <c r="AK20" s="630"/>
      <c r="AL20" s="631" t="s">
        <v>156</v>
      </c>
      <c r="AM20" s="632"/>
      <c r="AN20" s="632"/>
      <c r="AO20" s="633"/>
      <c r="AP20" s="624" t="s">
        <v>372</v>
      </c>
      <c r="AQ20" s="625"/>
      <c r="AR20" s="625"/>
      <c r="AS20" s="625"/>
      <c r="AT20" s="625"/>
      <c r="AU20" s="625"/>
      <c r="AV20" s="625"/>
      <c r="AW20" s="625"/>
      <c r="AX20" s="625"/>
      <c r="AY20" s="625"/>
      <c r="AZ20" s="625"/>
      <c r="BA20" s="625"/>
      <c r="BB20" s="625"/>
      <c r="BC20" s="625"/>
      <c r="BD20" s="625"/>
      <c r="BE20" s="625"/>
      <c r="BF20" s="626"/>
      <c r="BG20" s="627" t="s">
        <v>156</v>
      </c>
      <c r="BH20" s="628"/>
      <c r="BI20" s="628"/>
      <c r="BJ20" s="628"/>
      <c r="BK20" s="628"/>
      <c r="BL20" s="628"/>
      <c r="BM20" s="628"/>
      <c r="BN20" s="629"/>
      <c r="BO20" s="623" t="s">
        <v>156</v>
      </c>
      <c r="BP20" s="623"/>
      <c r="BQ20" s="623"/>
      <c r="BR20" s="623"/>
      <c r="BS20" s="646" t="s">
        <v>156</v>
      </c>
      <c r="BT20" s="628"/>
      <c r="BU20" s="628"/>
      <c r="BV20" s="628"/>
      <c r="BW20" s="628"/>
      <c r="BX20" s="628"/>
      <c r="BY20" s="628"/>
      <c r="BZ20" s="628"/>
      <c r="CA20" s="628"/>
      <c r="CB20" s="647"/>
      <c r="CD20" s="652" t="s">
        <v>371</v>
      </c>
      <c r="CE20" s="653"/>
      <c r="CF20" s="653"/>
      <c r="CG20" s="653"/>
      <c r="CH20" s="653"/>
      <c r="CI20" s="653"/>
      <c r="CJ20" s="653"/>
      <c r="CK20" s="653"/>
      <c r="CL20" s="653"/>
      <c r="CM20" s="653"/>
      <c r="CN20" s="653"/>
      <c r="CO20" s="653"/>
      <c r="CP20" s="653"/>
      <c r="CQ20" s="654"/>
      <c r="CR20" s="627">
        <v>5648440</v>
      </c>
      <c r="CS20" s="628"/>
      <c r="CT20" s="628"/>
      <c r="CU20" s="628"/>
      <c r="CV20" s="628"/>
      <c r="CW20" s="628"/>
      <c r="CX20" s="628"/>
      <c r="CY20" s="629"/>
      <c r="CZ20" s="623">
        <v>100</v>
      </c>
      <c r="DA20" s="623"/>
      <c r="DB20" s="623"/>
      <c r="DC20" s="623"/>
      <c r="DD20" s="646">
        <v>590776</v>
      </c>
      <c r="DE20" s="628"/>
      <c r="DF20" s="628"/>
      <c r="DG20" s="628"/>
      <c r="DH20" s="628"/>
      <c r="DI20" s="628"/>
      <c r="DJ20" s="628"/>
      <c r="DK20" s="628"/>
      <c r="DL20" s="628"/>
      <c r="DM20" s="628"/>
      <c r="DN20" s="628"/>
      <c r="DO20" s="628"/>
      <c r="DP20" s="629"/>
      <c r="DQ20" s="646">
        <v>4007297</v>
      </c>
      <c r="DR20" s="628"/>
      <c r="DS20" s="628"/>
      <c r="DT20" s="628"/>
      <c r="DU20" s="628"/>
      <c r="DV20" s="628"/>
      <c r="DW20" s="628"/>
      <c r="DX20" s="628"/>
      <c r="DY20" s="628"/>
      <c r="DZ20" s="628"/>
      <c r="EA20" s="628"/>
      <c r="EB20" s="628"/>
      <c r="EC20" s="647"/>
    </row>
    <row r="21" spans="2:133" ht="11.25" customHeight="1">
      <c r="B21" s="624" t="s">
        <v>370</v>
      </c>
      <c r="C21" s="625"/>
      <c r="D21" s="625"/>
      <c r="E21" s="625"/>
      <c r="F21" s="625"/>
      <c r="G21" s="625"/>
      <c r="H21" s="625"/>
      <c r="I21" s="625"/>
      <c r="J21" s="625"/>
      <c r="K21" s="625"/>
      <c r="L21" s="625"/>
      <c r="M21" s="625"/>
      <c r="N21" s="625"/>
      <c r="O21" s="625"/>
      <c r="P21" s="625"/>
      <c r="Q21" s="626"/>
      <c r="R21" s="627" t="s">
        <v>156</v>
      </c>
      <c r="S21" s="628"/>
      <c r="T21" s="628"/>
      <c r="U21" s="628"/>
      <c r="V21" s="628"/>
      <c r="W21" s="628"/>
      <c r="X21" s="628"/>
      <c r="Y21" s="629"/>
      <c r="Z21" s="623" t="s">
        <v>156</v>
      </c>
      <c r="AA21" s="623"/>
      <c r="AB21" s="623"/>
      <c r="AC21" s="623"/>
      <c r="AD21" s="630" t="s">
        <v>156</v>
      </c>
      <c r="AE21" s="630"/>
      <c r="AF21" s="630"/>
      <c r="AG21" s="630"/>
      <c r="AH21" s="630"/>
      <c r="AI21" s="630"/>
      <c r="AJ21" s="630"/>
      <c r="AK21" s="630"/>
      <c r="AL21" s="631" t="s">
        <v>156</v>
      </c>
      <c r="AM21" s="632"/>
      <c r="AN21" s="632"/>
      <c r="AO21" s="633"/>
      <c r="AP21" s="659" t="s">
        <v>369</v>
      </c>
      <c r="AQ21" s="660"/>
      <c r="AR21" s="660"/>
      <c r="AS21" s="660"/>
      <c r="AT21" s="660"/>
      <c r="AU21" s="660"/>
      <c r="AV21" s="660"/>
      <c r="AW21" s="660"/>
      <c r="AX21" s="660"/>
      <c r="AY21" s="660"/>
      <c r="AZ21" s="660"/>
      <c r="BA21" s="660"/>
      <c r="BB21" s="660"/>
      <c r="BC21" s="660"/>
      <c r="BD21" s="660"/>
      <c r="BE21" s="660"/>
      <c r="BF21" s="661"/>
      <c r="BG21" s="627" t="s">
        <v>156</v>
      </c>
      <c r="BH21" s="628"/>
      <c r="BI21" s="628"/>
      <c r="BJ21" s="628"/>
      <c r="BK21" s="628"/>
      <c r="BL21" s="628"/>
      <c r="BM21" s="628"/>
      <c r="BN21" s="629"/>
      <c r="BO21" s="623" t="s">
        <v>156</v>
      </c>
      <c r="BP21" s="623"/>
      <c r="BQ21" s="623"/>
      <c r="BR21" s="623"/>
      <c r="BS21" s="646" t="s">
        <v>156</v>
      </c>
      <c r="BT21" s="628"/>
      <c r="BU21" s="628"/>
      <c r="BV21" s="628"/>
      <c r="BW21" s="628"/>
      <c r="BX21" s="628"/>
      <c r="BY21" s="628"/>
      <c r="BZ21" s="628"/>
      <c r="CA21" s="628"/>
      <c r="CB21" s="647"/>
      <c r="CD21" s="665"/>
      <c r="CE21" s="666"/>
      <c r="CF21" s="666"/>
      <c r="CG21" s="666"/>
      <c r="CH21" s="666"/>
      <c r="CI21" s="666"/>
      <c r="CJ21" s="666"/>
      <c r="CK21" s="666"/>
      <c r="CL21" s="666"/>
      <c r="CM21" s="666"/>
      <c r="CN21" s="666"/>
      <c r="CO21" s="666"/>
      <c r="CP21" s="666"/>
      <c r="CQ21" s="667"/>
      <c r="CR21" s="668"/>
      <c r="CS21" s="656"/>
      <c r="CT21" s="656"/>
      <c r="CU21" s="656"/>
      <c r="CV21" s="656"/>
      <c r="CW21" s="656"/>
      <c r="CX21" s="656"/>
      <c r="CY21" s="658"/>
      <c r="CZ21" s="669"/>
      <c r="DA21" s="669"/>
      <c r="DB21" s="669"/>
      <c r="DC21" s="669"/>
      <c r="DD21" s="655"/>
      <c r="DE21" s="656"/>
      <c r="DF21" s="656"/>
      <c r="DG21" s="656"/>
      <c r="DH21" s="656"/>
      <c r="DI21" s="656"/>
      <c r="DJ21" s="656"/>
      <c r="DK21" s="656"/>
      <c r="DL21" s="656"/>
      <c r="DM21" s="656"/>
      <c r="DN21" s="656"/>
      <c r="DO21" s="656"/>
      <c r="DP21" s="658"/>
      <c r="DQ21" s="655"/>
      <c r="DR21" s="656"/>
      <c r="DS21" s="656"/>
      <c r="DT21" s="656"/>
      <c r="DU21" s="656"/>
      <c r="DV21" s="656"/>
      <c r="DW21" s="656"/>
      <c r="DX21" s="656"/>
      <c r="DY21" s="656"/>
      <c r="DZ21" s="656"/>
      <c r="EA21" s="656"/>
      <c r="EB21" s="656"/>
      <c r="EC21" s="657"/>
    </row>
    <row r="22" spans="2:133" ht="11.25" customHeight="1">
      <c r="B22" s="624" t="s">
        <v>368</v>
      </c>
      <c r="C22" s="625"/>
      <c r="D22" s="625"/>
      <c r="E22" s="625"/>
      <c r="F22" s="625"/>
      <c r="G22" s="625"/>
      <c r="H22" s="625"/>
      <c r="I22" s="625"/>
      <c r="J22" s="625"/>
      <c r="K22" s="625"/>
      <c r="L22" s="625"/>
      <c r="M22" s="625"/>
      <c r="N22" s="625"/>
      <c r="O22" s="625"/>
      <c r="P22" s="625"/>
      <c r="Q22" s="626"/>
      <c r="R22" s="627">
        <v>3440698</v>
      </c>
      <c r="S22" s="628"/>
      <c r="T22" s="628"/>
      <c r="U22" s="628"/>
      <c r="V22" s="628"/>
      <c r="W22" s="628"/>
      <c r="X22" s="628"/>
      <c r="Y22" s="629"/>
      <c r="Z22" s="623">
        <v>59.4</v>
      </c>
      <c r="AA22" s="623"/>
      <c r="AB22" s="623"/>
      <c r="AC22" s="623"/>
      <c r="AD22" s="630">
        <v>3326561</v>
      </c>
      <c r="AE22" s="630"/>
      <c r="AF22" s="630"/>
      <c r="AG22" s="630"/>
      <c r="AH22" s="630"/>
      <c r="AI22" s="630"/>
      <c r="AJ22" s="630"/>
      <c r="AK22" s="630"/>
      <c r="AL22" s="631">
        <v>93.9</v>
      </c>
      <c r="AM22" s="632"/>
      <c r="AN22" s="632"/>
      <c r="AO22" s="633"/>
      <c r="AP22" s="659" t="s">
        <v>367</v>
      </c>
      <c r="AQ22" s="660"/>
      <c r="AR22" s="660"/>
      <c r="AS22" s="660"/>
      <c r="AT22" s="660"/>
      <c r="AU22" s="660"/>
      <c r="AV22" s="660"/>
      <c r="AW22" s="660"/>
      <c r="AX22" s="660"/>
      <c r="AY22" s="660"/>
      <c r="AZ22" s="660"/>
      <c r="BA22" s="660"/>
      <c r="BB22" s="660"/>
      <c r="BC22" s="660"/>
      <c r="BD22" s="660"/>
      <c r="BE22" s="660"/>
      <c r="BF22" s="661"/>
      <c r="BG22" s="627" t="s">
        <v>156</v>
      </c>
      <c r="BH22" s="628"/>
      <c r="BI22" s="628"/>
      <c r="BJ22" s="628"/>
      <c r="BK22" s="628"/>
      <c r="BL22" s="628"/>
      <c r="BM22" s="628"/>
      <c r="BN22" s="629"/>
      <c r="BO22" s="623" t="s">
        <v>156</v>
      </c>
      <c r="BP22" s="623"/>
      <c r="BQ22" s="623"/>
      <c r="BR22" s="623"/>
      <c r="BS22" s="646" t="s">
        <v>156</v>
      </c>
      <c r="BT22" s="628"/>
      <c r="BU22" s="628"/>
      <c r="BV22" s="628"/>
      <c r="BW22" s="628"/>
      <c r="BX22" s="628"/>
      <c r="BY22" s="628"/>
      <c r="BZ22" s="628"/>
      <c r="CA22" s="628"/>
      <c r="CB22" s="647"/>
      <c r="CD22" s="616" t="s">
        <v>366</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c r="B23" s="624" t="s">
        <v>365</v>
      </c>
      <c r="C23" s="625"/>
      <c r="D23" s="625"/>
      <c r="E23" s="625"/>
      <c r="F23" s="625"/>
      <c r="G23" s="625"/>
      <c r="H23" s="625"/>
      <c r="I23" s="625"/>
      <c r="J23" s="625"/>
      <c r="K23" s="625"/>
      <c r="L23" s="625"/>
      <c r="M23" s="625"/>
      <c r="N23" s="625"/>
      <c r="O23" s="625"/>
      <c r="P23" s="625"/>
      <c r="Q23" s="626"/>
      <c r="R23" s="627">
        <v>1350</v>
      </c>
      <c r="S23" s="628"/>
      <c r="T23" s="628"/>
      <c r="U23" s="628"/>
      <c r="V23" s="628"/>
      <c r="W23" s="628"/>
      <c r="X23" s="628"/>
      <c r="Y23" s="629"/>
      <c r="Z23" s="623">
        <v>0</v>
      </c>
      <c r="AA23" s="623"/>
      <c r="AB23" s="623"/>
      <c r="AC23" s="623"/>
      <c r="AD23" s="630">
        <v>1350</v>
      </c>
      <c r="AE23" s="630"/>
      <c r="AF23" s="630"/>
      <c r="AG23" s="630"/>
      <c r="AH23" s="630"/>
      <c r="AI23" s="630"/>
      <c r="AJ23" s="630"/>
      <c r="AK23" s="630"/>
      <c r="AL23" s="631">
        <v>0</v>
      </c>
      <c r="AM23" s="632"/>
      <c r="AN23" s="632"/>
      <c r="AO23" s="633"/>
      <c r="AP23" s="659" t="s">
        <v>364</v>
      </c>
      <c r="AQ23" s="660"/>
      <c r="AR23" s="660"/>
      <c r="AS23" s="660"/>
      <c r="AT23" s="660"/>
      <c r="AU23" s="660"/>
      <c r="AV23" s="660"/>
      <c r="AW23" s="660"/>
      <c r="AX23" s="660"/>
      <c r="AY23" s="660"/>
      <c r="AZ23" s="660"/>
      <c r="BA23" s="660"/>
      <c r="BB23" s="660"/>
      <c r="BC23" s="660"/>
      <c r="BD23" s="660"/>
      <c r="BE23" s="660"/>
      <c r="BF23" s="661"/>
      <c r="BG23" s="627" t="s">
        <v>156</v>
      </c>
      <c r="BH23" s="628"/>
      <c r="BI23" s="628"/>
      <c r="BJ23" s="628"/>
      <c r="BK23" s="628"/>
      <c r="BL23" s="628"/>
      <c r="BM23" s="628"/>
      <c r="BN23" s="629"/>
      <c r="BO23" s="623" t="s">
        <v>156</v>
      </c>
      <c r="BP23" s="623"/>
      <c r="BQ23" s="623"/>
      <c r="BR23" s="623"/>
      <c r="BS23" s="646" t="s">
        <v>156</v>
      </c>
      <c r="BT23" s="628"/>
      <c r="BU23" s="628"/>
      <c r="BV23" s="628"/>
      <c r="BW23" s="628"/>
      <c r="BX23" s="628"/>
      <c r="BY23" s="628"/>
      <c r="BZ23" s="628"/>
      <c r="CA23" s="628"/>
      <c r="CB23" s="647"/>
      <c r="CD23" s="616" t="s">
        <v>344</v>
      </c>
      <c r="CE23" s="617"/>
      <c r="CF23" s="617"/>
      <c r="CG23" s="617"/>
      <c r="CH23" s="617"/>
      <c r="CI23" s="617"/>
      <c r="CJ23" s="617"/>
      <c r="CK23" s="617"/>
      <c r="CL23" s="617"/>
      <c r="CM23" s="617"/>
      <c r="CN23" s="617"/>
      <c r="CO23" s="617"/>
      <c r="CP23" s="617"/>
      <c r="CQ23" s="618"/>
      <c r="CR23" s="616" t="s">
        <v>363</v>
      </c>
      <c r="CS23" s="617"/>
      <c r="CT23" s="617"/>
      <c r="CU23" s="617"/>
      <c r="CV23" s="617"/>
      <c r="CW23" s="617"/>
      <c r="CX23" s="617"/>
      <c r="CY23" s="618"/>
      <c r="CZ23" s="616" t="s">
        <v>362</v>
      </c>
      <c r="DA23" s="617"/>
      <c r="DB23" s="617"/>
      <c r="DC23" s="618"/>
      <c r="DD23" s="616" t="s">
        <v>361</v>
      </c>
      <c r="DE23" s="617"/>
      <c r="DF23" s="617"/>
      <c r="DG23" s="617"/>
      <c r="DH23" s="617"/>
      <c r="DI23" s="617"/>
      <c r="DJ23" s="617"/>
      <c r="DK23" s="618"/>
      <c r="DL23" s="662" t="s">
        <v>360</v>
      </c>
      <c r="DM23" s="663"/>
      <c r="DN23" s="663"/>
      <c r="DO23" s="663"/>
      <c r="DP23" s="663"/>
      <c r="DQ23" s="663"/>
      <c r="DR23" s="663"/>
      <c r="DS23" s="663"/>
      <c r="DT23" s="663"/>
      <c r="DU23" s="663"/>
      <c r="DV23" s="664"/>
      <c r="DW23" s="616" t="s">
        <v>359</v>
      </c>
      <c r="DX23" s="617"/>
      <c r="DY23" s="617"/>
      <c r="DZ23" s="617"/>
      <c r="EA23" s="617"/>
      <c r="EB23" s="617"/>
      <c r="EC23" s="618"/>
    </row>
    <row r="24" spans="2:133" ht="11.25" customHeight="1">
      <c r="B24" s="624" t="s">
        <v>358</v>
      </c>
      <c r="C24" s="625"/>
      <c r="D24" s="625"/>
      <c r="E24" s="625"/>
      <c r="F24" s="625"/>
      <c r="G24" s="625"/>
      <c r="H24" s="625"/>
      <c r="I24" s="625"/>
      <c r="J24" s="625"/>
      <c r="K24" s="625"/>
      <c r="L24" s="625"/>
      <c r="M24" s="625"/>
      <c r="N24" s="625"/>
      <c r="O24" s="625"/>
      <c r="P24" s="625"/>
      <c r="Q24" s="626"/>
      <c r="R24" s="627">
        <v>92063</v>
      </c>
      <c r="S24" s="628"/>
      <c r="T24" s="628"/>
      <c r="U24" s="628"/>
      <c r="V24" s="628"/>
      <c r="W24" s="628"/>
      <c r="X24" s="628"/>
      <c r="Y24" s="629"/>
      <c r="Z24" s="623">
        <v>1.6</v>
      </c>
      <c r="AA24" s="623"/>
      <c r="AB24" s="623"/>
      <c r="AC24" s="623"/>
      <c r="AD24" s="630" t="s">
        <v>156</v>
      </c>
      <c r="AE24" s="630"/>
      <c r="AF24" s="630"/>
      <c r="AG24" s="630"/>
      <c r="AH24" s="630"/>
      <c r="AI24" s="630"/>
      <c r="AJ24" s="630"/>
      <c r="AK24" s="630"/>
      <c r="AL24" s="631" t="s">
        <v>156</v>
      </c>
      <c r="AM24" s="632"/>
      <c r="AN24" s="632"/>
      <c r="AO24" s="633"/>
      <c r="AP24" s="659" t="s">
        <v>357</v>
      </c>
      <c r="AQ24" s="660"/>
      <c r="AR24" s="660"/>
      <c r="AS24" s="660"/>
      <c r="AT24" s="660"/>
      <c r="AU24" s="660"/>
      <c r="AV24" s="660"/>
      <c r="AW24" s="660"/>
      <c r="AX24" s="660"/>
      <c r="AY24" s="660"/>
      <c r="AZ24" s="660"/>
      <c r="BA24" s="660"/>
      <c r="BB24" s="660"/>
      <c r="BC24" s="660"/>
      <c r="BD24" s="660"/>
      <c r="BE24" s="660"/>
      <c r="BF24" s="661"/>
      <c r="BG24" s="627" t="s">
        <v>156</v>
      </c>
      <c r="BH24" s="628"/>
      <c r="BI24" s="628"/>
      <c r="BJ24" s="628"/>
      <c r="BK24" s="628"/>
      <c r="BL24" s="628"/>
      <c r="BM24" s="628"/>
      <c r="BN24" s="629"/>
      <c r="BO24" s="623" t="s">
        <v>156</v>
      </c>
      <c r="BP24" s="623"/>
      <c r="BQ24" s="623"/>
      <c r="BR24" s="623"/>
      <c r="BS24" s="646" t="s">
        <v>156</v>
      </c>
      <c r="BT24" s="628"/>
      <c r="BU24" s="628"/>
      <c r="BV24" s="628"/>
      <c r="BW24" s="628"/>
      <c r="BX24" s="628"/>
      <c r="BY24" s="628"/>
      <c r="BZ24" s="628"/>
      <c r="CA24" s="628"/>
      <c r="CB24" s="647"/>
      <c r="CD24" s="648" t="s">
        <v>356</v>
      </c>
      <c r="CE24" s="649"/>
      <c r="CF24" s="649"/>
      <c r="CG24" s="649"/>
      <c r="CH24" s="649"/>
      <c r="CI24" s="649"/>
      <c r="CJ24" s="649"/>
      <c r="CK24" s="649"/>
      <c r="CL24" s="649"/>
      <c r="CM24" s="649"/>
      <c r="CN24" s="649"/>
      <c r="CO24" s="649"/>
      <c r="CP24" s="649"/>
      <c r="CQ24" s="650"/>
      <c r="CR24" s="638">
        <v>2066167</v>
      </c>
      <c r="CS24" s="639"/>
      <c r="CT24" s="639"/>
      <c r="CU24" s="639"/>
      <c r="CV24" s="639"/>
      <c r="CW24" s="639"/>
      <c r="CX24" s="639"/>
      <c r="CY24" s="640"/>
      <c r="CZ24" s="643">
        <v>36.6</v>
      </c>
      <c r="DA24" s="644"/>
      <c r="DB24" s="644"/>
      <c r="DC24" s="651"/>
      <c r="DD24" s="675">
        <v>1203062</v>
      </c>
      <c r="DE24" s="639"/>
      <c r="DF24" s="639"/>
      <c r="DG24" s="639"/>
      <c r="DH24" s="639"/>
      <c r="DI24" s="639"/>
      <c r="DJ24" s="639"/>
      <c r="DK24" s="640"/>
      <c r="DL24" s="675">
        <v>1181773</v>
      </c>
      <c r="DM24" s="639"/>
      <c r="DN24" s="639"/>
      <c r="DO24" s="639"/>
      <c r="DP24" s="639"/>
      <c r="DQ24" s="639"/>
      <c r="DR24" s="639"/>
      <c r="DS24" s="639"/>
      <c r="DT24" s="639"/>
      <c r="DU24" s="639"/>
      <c r="DV24" s="640"/>
      <c r="DW24" s="643">
        <v>31.6</v>
      </c>
      <c r="DX24" s="644"/>
      <c r="DY24" s="644"/>
      <c r="DZ24" s="644"/>
      <c r="EA24" s="644"/>
      <c r="EB24" s="644"/>
      <c r="EC24" s="645"/>
    </row>
    <row r="25" spans="2:133" ht="11.25" customHeight="1">
      <c r="B25" s="624" t="s">
        <v>355</v>
      </c>
      <c r="C25" s="625"/>
      <c r="D25" s="625"/>
      <c r="E25" s="625"/>
      <c r="F25" s="625"/>
      <c r="G25" s="625"/>
      <c r="H25" s="625"/>
      <c r="I25" s="625"/>
      <c r="J25" s="625"/>
      <c r="K25" s="625"/>
      <c r="L25" s="625"/>
      <c r="M25" s="625"/>
      <c r="N25" s="625"/>
      <c r="O25" s="625"/>
      <c r="P25" s="625"/>
      <c r="Q25" s="626"/>
      <c r="R25" s="627">
        <v>102459</v>
      </c>
      <c r="S25" s="628"/>
      <c r="T25" s="628"/>
      <c r="U25" s="628"/>
      <c r="V25" s="628"/>
      <c r="W25" s="628"/>
      <c r="X25" s="628"/>
      <c r="Y25" s="629"/>
      <c r="Z25" s="623">
        <v>1.8</v>
      </c>
      <c r="AA25" s="623"/>
      <c r="AB25" s="623"/>
      <c r="AC25" s="623"/>
      <c r="AD25" s="630" t="s">
        <v>156</v>
      </c>
      <c r="AE25" s="630"/>
      <c r="AF25" s="630"/>
      <c r="AG25" s="630"/>
      <c r="AH25" s="630"/>
      <c r="AI25" s="630"/>
      <c r="AJ25" s="630"/>
      <c r="AK25" s="630"/>
      <c r="AL25" s="631" t="s">
        <v>156</v>
      </c>
      <c r="AM25" s="632"/>
      <c r="AN25" s="632"/>
      <c r="AO25" s="633"/>
      <c r="AP25" s="659" t="s">
        <v>354</v>
      </c>
      <c r="AQ25" s="660"/>
      <c r="AR25" s="660"/>
      <c r="AS25" s="660"/>
      <c r="AT25" s="660"/>
      <c r="AU25" s="660"/>
      <c r="AV25" s="660"/>
      <c r="AW25" s="660"/>
      <c r="AX25" s="660"/>
      <c r="AY25" s="660"/>
      <c r="AZ25" s="660"/>
      <c r="BA25" s="660"/>
      <c r="BB25" s="660"/>
      <c r="BC25" s="660"/>
      <c r="BD25" s="660"/>
      <c r="BE25" s="660"/>
      <c r="BF25" s="661"/>
      <c r="BG25" s="627" t="s">
        <v>156</v>
      </c>
      <c r="BH25" s="628"/>
      <c r="BI25" s="628"/>
      <c r="BJ25" s="628"/>
      <c r="BK25" s="628"/>
      <c r="BL25" s="628"/>
      <c r="BM25" s="628"/>
      <c r="BN25" s="629"/>
      <c r="BO25" s="623" t="s">
        <v>156</v>
      </c>
      <c r="BP25" s="623"/>
      <c r="BQ25" s="623"/>
      <c r="BR25" s="623"/>
      <c r="BS25" s="646" t="s">
        <v>156</v>
      </c>
      <c r="BT25" s="628"/>
      <c r="BU25" s="628"/>
      <c r="BV25" s="628"/>
      <c r="BW25" s="628"/>
      <c r="BX25" s="628"/>
      <c r="BY25" s="628"/>
      <c r="BZ25" s="628"/>
      <c r="CA25" s="628"/>
      <c r="CB25" s="647"/>
      <c r="CD25" s="652" t="s">
        <v>353</v>
      </c>
      <c r="CE25" s="653"/>
      <c r="CF25" s="653"/>
      <c r="CG25" s="653"/>
      <c r="CH25" s="653"/>
      <c r="CI25" s="653"/>
      <c r="CJ25" s="653"/>
      <c r="CK25" s="653"/>
      <c r="CL25" s="653"/>
      <c r="CM25" s="653"/>
      <c r="CN25" s="653"/>
      <c r="CO25" s="653"/>
      <c r="CP25" s="653"/>
      <c r="CQ25" s="654"/>
      <c r="CR25" s="627">
        <v>857738</v>
      </c>
      <c r="CS25" s="670"/>
      <c r="CT25" s="670"/>
      <c r="CU25" s="670"/>
      <c r="CV25" s="670"/>
      <c r="CW25" s="670"/>
      <c r="CX25" s="670"/>
      <c r="CY25" s="671"/>
      <c r="CZ25" s="631">
        <v>15.2</v>
      </c>
      <c r="DA25" s="672"/>
      <c r="DB25" s="672"/>
      <c r="DC25" s="674"/>
      <c r="DD25" s="646">
        <v>815820</v>
      </c>
      <c r="DE25" s="670"/>
      <c r="DF25" s="670"/>
      <c r="DG25" s="670"/>
      <c r="DH25" s="670"/>
      <c r="DI25" s="670"/>
      <c r="DJ25" s="670"/>
      <c r="DK25" s="671"/>
      <c r="DL25" s="646">
        <v>794613</v>
      </c>
      <c r="DM25" s="670"/>
      <c r="DN25" s="670"/>
      <c r="DO25" s="670"/>
      <c r="DP25" s="670"/>
      <c r="DQ25" s="670"/>
      <c r="DR25" s="670"/>
      <c r="DS25" s="670"/>
      <c r="DT25" s="670"/>
      <c r="DU25" s="670"/>
      <c r="DV25" s="671"/>
      <c r="DW25" s="631">
        <v>21.2</v>
      </c>
      <c r="DX25" s="672"/>
      <c r="DY25" s="672"/>
      <c r="DZ25" s="672"/>
      <c r="EA25" s="672"/>
      <c r="EB25" s="672"/>
      <c r="EC25" s="673"/>
    </row>
    <row r="26" spans="2:133" ht="11.25" customHeight="1">
      <c r="B26" s="624" t="s">
        <v>352</v>
      </c>
      <c r="C26" s="625"/>
      <c r="D26" s="625"/>
      <c r="E26" s="625"/>
      <c r="F26" s="625"/>
      <c r="G26" s="625"/>
      <c r="H26" s="625"/>
      <c r="I26" s="625"/>
      <c r="J26" s="625"/>
      <c r="K26" s="625"/>
      <c r="L26" s="625"/>
      <c r="M26" s="625"/>
      <c r="N26" s="625"/>
      <c r="O26" s="625"/>
      <c r="P26" s="625"/>
      <c r="Q26" s="626"/>
      <c r="R26" s="627">
        <v>23269</v>
      </c>
      <c r="S26" s="628"/>
      <c r="T26" s="628"/>
      <c r="U26" s="628"/>
      <c r="V26" s="628"/>
      <c r="W26" s="628"/>
      <c r="X26" s="628"/>
      <c r="Y26" s="629"/>
      <c r="Z26" s="623">
        <v>0.4</v>
      </c>
      <c r="AA26" s="623"/>
      <c r="AB26" s="623"/>
      <c r="AC26" s="623"/>
      <c r="AD26" s="630" t="s">
        <v>156</v>
      </c>
      <c r="AE26" s="630"/>
      <c r="AF26" s="630"/>
      <c r="AG26" s="630"/>
      <c r="AH26" s="630"/>
      <c r="AI26" s="630"/>
      <c r="AJ26" s="630"/>
      <c r="AK26" s="630"/>
      <c r="AL26" s="631" t="s">
        <v>156</v>
      </c>
      <c r="AM26" s="632"/>
      <c r="AN26" s="632"/>
      <c r="AO26" s="633"/>
      <c r="AP26" s="659" t="s">
        <v>351</v>
      </c>
      <c r="AQ26" s="682"/>
      <c r="AR26" s="682"/>
      <c r="AS26" s="682"/>
      <c r="AT26" s="682"/>
      <c r="AU26" s="682"/>
      <c r="AV26" s="682"/>
      <c r="AW26" s="682"/>
      <c r="AX26" s="682"/>
      <c r="AY26" s="682"/>
      <c r="AZ26" s="682"/>
      <c r="BA26" s="682"/>
      <c r="BB26" s="682"/>
      <c r="BC26" s="682"/>
      <c r="BD26" s="682"/>
      <c r="BE26" s="682"/>
      <c r="BF26" s="661"/>
      <c r="BG26" s="627" t="s">
        <v>156</v>
      </c>
      <c r="BH26" s="628"/>
      <c r="BI26" s="628"/>
      <c r="BJ26" s="628"/>
      <c r="BK26" s="628"/>
      <c r="BL26" s="628"/>
      <c r="BM26" s="628"/>
      <c r="BN26" s="629"/>
      <c r="BO26" s="623" t="s">
        <v>156</v>
      </c>
      <c r="BP26" s="623"/>
      <c r="BQ26" s="623"/>
      <c r="BR26" s="623"/>
      <c r="BS26" s="646" t="s">
        <v>156</v>
      </c>
      <c r="BT26" s="628"/>
      <c r="BU26" s="628"/>
      <c r="BV26" s="628"/>
      <c r="BW26" s="628"/>
      <c r="BX26" s="628"/>
      <c r="BY26" s="628"/>
      <c r="BZ26" s="628"/>
      <c r="CA26" s="628"/>
      <c r="CB26" s="647"/>
      <c r="CD26" s="652" t="s">
        <v>350</v>
      </c>
      <c r="CE26" s="653"/>
      <c r="CF26" s="653"/>
      <c r="CG26" s="653"/>
      <c r="CH26" s="653"/>
      <c r="CI26" s="653"/>
      <c r="CJ26" s="653"/>
      <c r="CK26" s="653"/>
      <c r="CL26" s="653"/>
      <c r="CM26" s="653"/>
      <c r="CN26" s="653"/>
      <c r="CO26" s="653"/>
      <c r="CP26" s="653"/>
      <c r="CQ26" s="654"/>
      <c r="CR26" s="627">
        <v>548815</v>
      </c>
      <c r="CS26" s="628"/>
      <c r="CT26" s="628"/>
      <c r="CU26" s="628"/>
      <c r="CV26" s="628"/>
      <c r="CW26" s="628"/>
      <c r="CX26" s="628"/>
      <c r="CY26" s="629"/>
      <c r="CZ26" s="631">
        <v>9.6999999999999993</v>
      </c>
      <c r="DA26" s="672"/>
      <c r="DB26" s="672"/>
      <c r="DC26" s="674"/>
      <c r="DD26" s="646">
        <v>508831</v>
      </c>
      <c r="DE26" s="628"/>
      <c r="DF26" s="628"/>
      <c r="DG26" s="628"/>
      <c r="DH26" s="628"/>
      <c r="DI26" s="628"/>
      <c r="DJ26" s="628"/>
      <c r="DK26" s="629"/>
      <c r="DL26" s="646" t="s">
        <v>156</v>
      </c>
      <c r="DM26" s="628"/>
      <c r="DN26" s="628"/>
      <c r="DO26" s="628"/>
      <c r="DP26" s="628"/>
      <c r="DQ26" s="628"/>
      <c r="DR26" s="628"/>
      <c r="DS26" s="628"/>
      <c r="DT26" s="628"/>
      <c r="DU26" s="628"/>
      <c r="DV26" s="629"/>
      <c r="DW26" s="631" t="s">
        <v>156</v>
      </c>
      <c r="DX26" s="672"/>
      <c r="DY26" s="672"/>
      <c r="DZ26" s="672"/>
      <c r="EA26" s="672"/>
      <c r="EB26" s="672"/>
      <c r="EC26" s="673"/>
    </row>
    <row r="27" spans="2:133" ht="11.25" customHeight="1">
      <c r="B27" s="624" t="s">
        <v>349</v>
      </c>
      <c r="C27" s="625"/>
      <c r="D27" s="625"/>
      <c r="E27" s="625"/>
      <c r="F27" s="625"/>
      <c r="G27" s="625"/>
      <c r="H27" s="625"/>
      <c r="I27" s="625"/>
      <c r="J27" s="625"/>
      <c r="K27" s="625"/>
      <c r="L27" s="625"/>
      <c r="M27" s="625"/>
      <c r="N27" s="625"/>
      <c r="O27" s="625"/>
      <c r="P27" s="625"/>
      <c r="Q27" s="626"/>
      <c r="R27" s="627">
        <v>618442</v>
      </c>
      <c r="S27" s="628"/>
      <c r="T27" s="628"/>
      <c r="U27" s="628"/>
      <c r="V27" s="628"/>
      <c r="W27" s="628"/>
      <c r="X27" s="628"/>
      <c r="Y27" s="629"/>
      <c r="Z27" s="623">
        <v>10.7</v>
      </c>
      <c r="AA27" s="623"/>
      <c r="AB27" s="623"/>
      <c r="AC27" s="623"/>
      <c r="AD27" s="630" t="s">
        <v>156</v>
      </c>
      <c r="AE27" s="630"/>
      <c r="AF27" s="630"/>
      <c r="AG27" s="630"/>
      <c r="AH27" s="630"/>
      <c r="AI27" s="630"/>
      <c r="AJ27" s="630"/>
      <c r="AK27" s="630"/>
      <c r="AL27" s="631" t="s">
        <v>156</v>
      </c>
      <c r="AM27" s="632"/>
      <c r="AN27" s="632"/>
      <c r="AO27" s="633"/>
      <c r="AP27" s="624" t="s">
        <v>113</v>
      </c>
      <c r="AQ27" s="625"/>
      <c r="AR27" s="625"/>
      <c r="AS27" s="625"/>
      <c r="AT27" s="625"/>
      <c r="AU27" s="625"/>
      <c r="AV27" s="625"/>
      <c r="AW27" s="625"/>
      <c r="AX27" s="625"/>
      <c r="AY27" s="625"/>
      <c r="AZ27" s="625"/>
      <c r="BA27" s="625"/>
      <c r="BB27" s="625"/>
      <c r="BC27" s="625"/>
      <c r="BD27" s="625"/>
      <c r="BE27" s="625"/>
      <c r="BF27" s="626"/>
      <c r="BG27" s="627">
        <v>2651900</v>
      </c>
      <c r="BH27" s="628"/>
      <c r="BI27" s="628"/>
      <c r="BJ27" s="628"/>
      <c r="BK27" s="628"/>
      <c r="BL27" s="628"/>
      <c r="BM27" s="628"/>
      <c r="BN27" s="629"/>
      <c r="BO27" s="623">
        <v>100</v>
      </c>
      <c r="BP27" s="623"/>
      <c r="BQ27" s="623"/>
      <c r="BR27" s="623"/>
      <c r="BS27" s="646">
        <v>28407</v>
      </c>
      <c r="BT27" s="628"/>
      <c r="BU27" s="628"/>
      <c r="BV27" s="628"/>
      <c r="BW27" s="628"/>
      <c r="BX27" s="628"/>
      <c r="BY27" s="628"/>
      <c r="BZ27" s="628"/>
      <c r="CA27" s="628"/>
      <c r="CB27" s="647"/>
      <c r="CD27" s="652" t="s">
        <v>348</v>
      </c>
      <c r="CE27" s="653"/>
      <c r="CF27" s="653"/>
      <c r="CG27" s="653"/>
      <c r="CH27" s="653"/>
      <c r="CI27" s="653"/>
      <c r="CJ27" s="653"/>
      <c r="CK27" s="653"/>
      <c r="CL27" s="653"/>
      <c r="CM27" s="653"/>
      <c r="CN27" s="653"/>
      <c r="CO27" s="653"/>
      <c r="CP27" s="653"/>
      <c r="CQ27" s="654"/>
      <c r="CR27" s="627">
        <v>1155906</v>
      </c>
      <c r="CS27" s="670"/>
      <c r="CT27" s="670"/>
      <c r="CU27" s="670"/>
      <c r="CV27" s="670"/>
      <c r="CW27" s="670"/>
      <c r="CX27" s="670"/>
      <c r="CY27" s="671"/>
      <c r="CZ27" s="631">
        <v>20.5</v>
      </c>
      <c r="DA27" s="672"/>
      <c r="DB27" s="672"/>
      <c r="DC27" s="674"/>
      <c r="DD27" s="646">
        <v>347927</v>
      </c>
      <c r="DE27" s="670"/>
      <c r="DF27" s="670"/>
      <c r="DG27" s="670"/>
      <c r="DH27" s="670"/>
      <c r="DI27" s="670"/>
      <c r="DJ27" s="670"/>
      <c r="DK27" s="671"/>
      <c r="DL27" s="646">
        <v>347845</v>
      </c>
      <c r="DM27" s="670"/>
      <c r="DN27" s="670"/>
      <c r="DO27" s="670"/>
      <c r="DP27" s="670"/>
      <c r="DQ27" s="670"/>
      <c r="DR27" s="670"/>
      <c r="DS27" s="670"/>
      <c r="DT27" s="670"/>
      <c r="DU27" s="670"/>
      <c r="DV27" s="671"/>
      <c r="DW27" s="631">
        <v>9.3000000000000007</v>
      </c>
      <c r="DX27" s="672"/>
      <c r="DY27" s="672"/>
      <c r="DZ27" s="672"/>
      <c r="EA27" s="672"/>
      <c r="EB27" s="672"/>
      <c r="EC27" s="673"/>
    </row>
    <row r="28" spans="2:133" ht="11.25" customHeight="1">
      <c r="B28" s="676" t="s">
        <v>347</v>
      </c>
      <c r="C28" s="677"/>
      <c r="D28" s="677"/>
      <c r="E28" s="677"/>
      <c r="F28" s="677"/>
      <c r="G28" s="677"/>
      <c r="H28" s="677"/>
      <c r="I28" s="677"/>
      <c r="J28" s="677"/>
      <c r="K28" s="677"/>
      <c r="L28" s="677"/>
      <c r="M28" s="677"/>
      <c r="N28" s="677"/>
      <c r="O28" s="677"/>
      <c r="P28" s="677"/>
      <c r="Q28" s="678"/>
      <c r="R28" s="627">
        <v>214564</v>
      </c>
      <c r="S28" s="628"/>
      <c r="T28" s="628"/>
      <c r="U28" s="628"/>
      <c r="V28" s="628"/>
      <c r="W28" s="628"/>
      <c r="X28" s="628"/>
      <c r="Y28" s="629"/>
      <c r="Z28" s="623">
        <v>3.7</v>
      </c>
      <c r="AA28" s="623"/>
      <c r="AB28" s="623"/>
      <c r="AC28" s="623"/>
      <c r="AD28" s="630">
        <v>214564</v>
      </c>
      <c r="AE28" s="630"/>
      <c r="AF28" s="630"/>
      <c r="AG28" s="630"/>
      <c r="AH28" s="630"/>
      <c r="AI28" s="630"/>
      <c r="AJ28" s="630"/>
      <c r="AK28" s="630"/>
      <c r="AL28" s="631">
        <v>6.1</v>
      </c>
      <c r="AM28" s="632"/>
      <c r="AN28" s="632"/>
      <c r="AO28" s="633"/>
      <c r="AP28" s="679"/>
      <c r="AQ28" s="680"/>
      <c r="AR28" s="680"/>
      <c r="AS28" s="680"/>
      <c r="AT28" s="680"/>
      <c r="AU28" s="680"/>
      <c r="AV28" s="680"/>
      <c r="AW28" s="680"/>
      <c r="AX28" s="680"/>
      <c r="AY28" s="680"/>
      <c r="AZ28" s="680"/>
      <c r="BA28" s="680"/>
      <c r="BB28" s="680"/>
      <c r="BC28" s="680"/>
      <c r="BD28" s="680"/>
      <c r="BE28" s="680"/>
      <c r="BF28" s="681"/>
      <c r="BG28" s="627"/>
      <c r="BH28" s="628"/>
      <c r="BI28" s="628"/>
      <c r="BJ28" s="628"/>
      <c r="BK28" s="628"/>
      <c r="BL28" s="628"/>
      <c r="BM28" s="628"/>
      <c r="BN28" s="629"/>
      <c r="BO28" s="623"/>
      <c r="BP28" s="623"/>
      <c r="BQ28" s="623"/>
      <c r="BR28" s="623"/>
      <c r="BS28" s="630"/>
      <c r="BT28" s="630"/>
      <c r="BU28" s="630"/>
      <c r="BV28" s="630"/>
      <c r="BW28" s="630"/>
      <c r="BX28" s="630"/>
      <c r="BY28" s="630"/>
      <c r="BZ28" s="630"/>
      <c r="CA28" s="630"/>
      <c r="CB28" s="634"/>
      <c r="CD28" s="652" t="s">
        <v>346</v>
      </c>
      <c r="CE28" s="653"/>
      <c r="CF28" s="653"/>
      <c r="CG28" s="653"/>
      <c r="CH28" s="653"/>
      <c r="CI28" s="653"/>
      <c r="CJ28" s="653"/>
      <c r="CK28" s="653"/>
      <c r="CL28" s="653"/>
      <c r="CM28" s="653"/>
      <c r="CN28" s="653"/>
      <c r="CO28" s="653"/>
      <c r="CP28" s="653"/>
      <c r="CQ28" s="654"/>
      <c r="CR28" s="627">
        <v>52523</v>
      </c>
      <c r="CS28" s="628"/>
      <c r="CT28" s="628"/>
      <c r="CU28" s="628"/>
      <c r="CV28" s="628"/>
      <c r="CW28" s="628"/>
      <c r="CX28" s="628"/>
      <c r="CY28" s="629"/>
      <c r="CZ28" s="631">
        <v>0.9</v>
      </c>
      <c r="DA28" s="672"/>
      <c r="DB28" s="672"/>
      <c r="DC28" s="674"/>
      <c r="DD28" s="646">
        <v>39315</v>
      </c>
      <c r="DE28" s="628"/>
      <c r="DF28" s="628"/>
      <c r="DG28" s="628"/>
      <c r="DH28" s="628"/>
      <c r="DI28" s="628"/>
      <c r="DJ28" s="628"/>
      <c r="DK28" s="629"/>
      <c r="DL28" s="646">
        <v>39315</v>
      </c>
      <c r="DM28" s="628"/>
      <c r="DN28" s="628"/>
      <c r="DO28" s="628"/>
      <c r="DP28" s="628"/>
      <c r="DQ28" s="628"/>
      <c r="DR28" s="628"/>
      <c r="DS28" s="628"/>
      <c r="DT28" s="628"/>
      <c r="DU28" s="628"/>
      <c r="DV28" s="629"/>
      <c r="DW28" s="631">
        <v>1.1000000000000001</v>
      </c>
      <c r="DX28" s="672"/>
      <c r="DY28" s="672"/>
      <c r="DZ28" s="672"/>
      <c r="EA28" s="672"/>
      <c r="EB28" s="672"/>
      <c r="EC28" s="673"/>
    </row>
    <row r="29" spans="2:133" ht="11.25" customHeight="1">
      <c r="B29" s="624" t="s">
        <v>345</v>
      </c>
      <c r="C29" s="625"/>
      <c r="D29" s="625"/>
      <c r="E29" s="625"/>
      <c r="F29" s="625"/>
      <c r="G29" s="625"/>
      <c r="H29" s="625"/>
      <c r="I29" s="625"/>
      <c r="J29" s="625"/>
      <c r="K29" s="625"/>
      <c r="L29" s="625"/>
      <c r="M29" s="625"/>
      <c r="N29" s="625"/>
      <c r="O29" s="625"/>
      <c r="P29" s="625"/>
      <c r="Q29" s="626"/>
      <c r="R29" s="627">
        <v>513058</v>
      </c>
      <c r="S29" s="628"/>
      <c r="T29" s="628"/>
      <c r="U29" s="628"/>
      <c r="V29" s="628"/>
      <c r="W29" s="628"/>
      <c r="X29" s="628"/>
      <c r="Y29" s="629"/>
      <c r="Z29" s="623">
        <v>8.9</v>
      </c>
      <c r="AA29" s="623"/>
      <c r="AB29" s="623"/>
      <c r="AC29" s="623"/>
      <c r="AD29" s="630" t="s">
        <v>156</v>
      </c>
      <c r="AE29" s="630"/>
      <c r="AF29" s="630"/>
      <c r="AG29" s="630"/>
      <c r="AH29" s="630"/>
      <c r="AI29" s="630"/>
      <c r="AJ29" s="630"/>
      <c r="AK29" s="630"/>
      <c r="AL29" s="631" t="s">
        <v>156</v>
      </c>
      <c r="AM29" s="632"/>
      <c r="AN29" s="632"/>
      <c r="AO29" s="633"/>
      <c r="AP29" s="613" t="s">
        <v>344</v>
      </c>
      <c r="AQ29" s="614"/>
      <c r="AR29" s="614"/>
      <c r="AS29" s="614"/>
      <c r="AT29" s="614"/>
      <c r="AU29" s="614"/>
      <c r="AV29" s="614"/>
      <c r="AW29" s="614"/>
      <c r="AX29" s="614"/>
      <c r="AY29" s="614"/>
      <c r="AZ29" s="614"/>
      <c r="BA29" s="614"/>
      <c r="BB29" s="614"/>
      <c r="BC29" s="614"/>
      <c r="BD29" s="614"/>
      <c r="BE29" s="614"/>
      <c r="BF29" s="615"/>
      <c r="BG29" s="613" t="s">
        <v>197</v>
      </c>
      <c r="BH29" s="686"/>
      <c r="BI29" s="686"/>
      <c r="BJ29" s="686"/>
      <c r="BK29" s="686"/>
      <c r="BL29" s="686"/>
      <c r="BM29" s="686"/>
      <c r="BN29" s="686"/>
      <c r="BO29" s="686"/>
      <c r="BP29" s="686"/>
      <c r="BQ29" s="687"/>
      <c r="BR29" s="613" t="s">
        <v>198</v>
      </c>
      <c r="BS29" s="686"/>
      <c r="BT29" s="686"/>
      <c r="BU29" s="686"/>
      <c r="BV29" s="686"/>
      <c r="BW29" s="686"/>
      <c r="BX29" s="686"/>
      <c r="BY29" s="686"/>
      <c r="BZ29" s="686"/>
      <c r="CA29" s="686"/>
      <c r="CB29" s="687"/>
      <c r="CD29" s="700" t="s">
        <v>294</v>
      </c>
      <c r="CE29" s="701"/>
      <c r="CF29" s="652" t="s">
        <v>343</v>
      </c>
      <c r="CG29" s="653"/>
      <c r="CH29" s="653"/>
      <c r="CI29" s="653"/>
      <c r="CJ29" s="653"/>
      <c r="CK29" s="653"/>
      <c r="CL29" s="653"/>
      <c r="CM29" s="653"/>
      <c r="CN29" s="653"/>
      <c r="CO29" s="653"/>
      <c r="CP29" s="653"/>
      <c r="CQ29" s="654"/>
      <c r="CR29" s="627">
        <v>52523</v>
      </c>
      <c r="CS29" s="670"/>
      <c r="CT29" s="670"/>
      <c r="CU29" s="670"/>
      <c r="CV29" s="670"/>
      <c r="CW29" s="670"/>
      <c r="CX29" s="670"/>
      <c r="CY29" s="671"/>
      <c r="CZ29" s="631">
        <v>0.9</v>
      </c>
      <c r="DA29" s="672"/>
      <c r="DB29" s="672"/>
      <c r="DC29" s="674"/>
      <c r="DD29" s="646">
        <v>39315</v>
      </c>
      <c r="DE29" s="670"/>
      <c r="DF29" s="670"/>
      <c r="DG29" s="670"/>
      <c r="DH29" s="670"/>
      <c r="DI29" s="670"/>
      <c r="DJ29" s="670"/>
      <c r="DK29" s="671"/>
      <c r="DL29" s="646">
        <v>39315</v>
      </c>
      <c r="DM29" s="670"/>
      <c r="DN29" s="670"/>
      <c r="DO29" s="670"/>
      <c r="DP29" s="670"/>
      <c r="DQ29" s="670"/>
      <c r="DR29" s="670"/>
      <c r="DS29" s="670"/>
      <c r="DT29" s="670"/>
      <c r="DU29" s="670"/>
      <c r="DV29" s="671"/>
      <c r="DW29" s="631">
        <v>1.1000000000000001</v>
      </c>
      <c r="DX29" s="672"/>
      <c r="DY29" s="672"/>
      <c r="DZ29" s="672"/>
      <c r="EA29" s="672"/>
      <c r="EB29" s="672"/>
      <c r="EC29" s="673"/>
    </row>
    <row r="30" spans="2:133" ht="11.25" customHeight="1">
      <c r="B30" s="624" t="s">
        <v>342</v>
      </c>
      <c r="C30" s="625"/>
      <c r="D30" s="625"/>
      <c r="E30" s="625"/>
      <c r="F30" s="625"/>
      <c r="G30" s="625"/>
      <c r="H30" s="625"/>
      <c r="I30" s="625"/>
      <c r="J30" s="625"/>
      <c r="K30" s="625"/>
      <c r="L30" s="625"/>
      <c r="M30" s="625"/>
      <c r="N30" s="625"/>
      <c r="O30" s="625"/>
      <c r="P30" s="625"/>
      <c r="Q30" s="626"/>
      <c r="R30" s="627">
        <v>2387</v>
      </c>
      <c r="S30" s="628"/>
      <c r="T30" s="628"/>
      <c r="U30" s="628"/>
      <c r="V30" s="628"/>
      <c r="W30" s="628"/>
      <c r="X30" s="628"/>
      <c r="Y30" s="629"/>
      <c r="Z30" s="623">
        <v>0</v>
      </c>
      <c r="AA30" s="623"/>
      <c r="AB30" s="623"/>
      <c r="AC30" s="623"/>
      <c r="AD30" s="630">
        <v>25</v>
      </c>
      <c r="AE30" s="630"/>
      <c r="AF30" s="630"/>
      <c r="AG30" s="630"/>
      <c r="AH30" s="630"/>
      <c r="AI30" s="630"/>
      <c r="AJ30" s="630"/>
      <c r="AK30" s="630"/>
      <c r="AL30" s="631">
        <v>0</v>
      </c>
      <c r="AM30" s="632"/>
      <c r="AN30" s="632"/>
      <c r="AO30" s="633"/>
      <c r="AP30" s="688" t="s">
        <v>341</v>
      </c>
      <c r="AQ30" s="689"/>
      <c r="AR30" s="689"/>
      <c r="AS30" s="689"/>
      <c r="AT30" s="683" t="s">
        <v>340</v>
      </c>
      <c r="AU30" s="335"/>
      <c r="AV30" s="335"/>
      <c r="AW30" s="335"/>
      <c r="AX30" s="635" t="s">
        <v>136</v>
      </c>
      <c r="AY30" s="636"/>
      <c r="AZ30" s="636"/>
      <c r="BA30" s="636"/>
      <c r="BB30" s="636"/>
      <c r="BC30" s="636"/>
      <c r="BD30" s="636"/>
      <c r="BE30" s="636"/>
      <c r="BF30" s="637"/>
      <c r="BG30" s="697">
        <v>99.4</v>
      </c>
      <c r="BH30" s="698"/>
      <c r="BI30" s="698"/>
      <c r="BJ30" s="698"/>
      <c r="BK30" s="698"/>
      <c r="BL30" s="698"/>
      <c r="BM30" s="644">
        <v>98.4</v>
      </c>
      <c r="BN30" s="698"/>
      <c r="BO30" s="698"/>
      <c r="BP30" s="698"/>
      <c r="BQ30" s="699"/>
      <c r="BR30" s="697">
        <v>99.4</v>
      </c>
      <c r="BS30" s="698"/>
      <c r="BT30" s="698"/>
      <c r="BU30" s="698"/>
      <c r="BV30" s="698"/>
      <c r="BW30" s="698"/>
      <c r="BX30" s="644">
        <v>98.5</v>
      </c>
      <c r="BY30" s="698"/>
      <c r="BZ30" s="698"/>
      <c r="CA30" s="698"/>
      <c r="CB30" s="699"/>
      <c r="CD30" s="702"/>
      <c r="CE30" s="703"/>
      <c r="CF30" s="652" t="s">
        <v>339</v>
      </c>
      <c r="CG30" s="653"/>
      <c r="CH30" s="653"/>
      <c r="CI30" s="653"/>
      <c r="CJ30" s="653"/>
      <c r="CK30" s="653"/>
      <c r="CL30" s="653"/>
      <c r="CM30" s="653"/>
      <c r="CN30" s="653"/>
      <c r="CO30" s="653"/>
      <c r="CP30" s="653"/>
      <c r="CQ30" s="654"/>
      <c r="CR30" s="627">
        <v>51075</v>
      </c>
      <c r="CS30" s="628"/>
      <c r="CT30" s="628"/>
      <c r="CU30" s="628"/>
      <c r="CV30" s="628"/>
      <c r="CW30" s="628"/>
      <c r="CX30" s="628"/>
      <c r="CY30" s="629"/>
      <c r="CZ30" s="631">
        <v>0.9</v>
      </c>
      <c r="DA30" s="672"/>
      <c r="DB30" s="672"/>
      <c r="DC30" s="674"/>
      <c r="DD30" s="646">
        <v>38151</v>
      </c>
      <c r="DE30" s="628"/>
      <c r="DF30" s="628"/>
      <c r="DG30" s="628"/>
      <c r="DH30" s="628"/>
      <c r="DI30" s="628"/>
      <c r="DJ30" s="628"/>
      <c r="DK30" s="629"/>
      <c r="DL30" s="646">
        <v>38151</v>
      </c>
      <c r="DM30" s="628"/>
      <c r="DN30" s="628"/>
      <c r="DO30" s="628"/>
      <c r="DP30" s="628"/>
      <c r="DQ30" s="628"/>
      <c r="DR30" s="628"/>
      <c r="DS30" s="628"/>
      <c r="DT30" s="628"/>
      <c r="DU30" s="628"/>
      <c r="DV30" s="629"/>
      <c r="DW30" s="631">
        <v>1</v>
      </c>
      <c r="DX30" s="672"/>
      <c r="DY30" s="672"/>
      <c r="DZ30" s="672"/>
      <c r="EA30" s="672"/>
      <c r="EB30" s="672"/>
      <c r="EC30" s="673"/>
    </row>
    <row r="31" spans="2:133" ht="11.25" customHeight="1">
      <c r="B31" s="624" t="s">
        <v>338</v>
      </c>
      <c r="C31" s="625"/>
      <c r="D31" s="625"/>
      <c r="E31" s="625"/>
      <c r="F31" s="625"/>
      <c r="G31" s="625"/>
      <c r="H31" s="625"/>
      <c r="I31" s="625"/>
      <c r="J31" s="625"/>
      <c r="K31" s="625"/>
      <c r="L31" s="625"/>
      <c r="M31" s="625"/>
      <c r="N31" s="625"/>
      <c r="O31" s="625"/>
      <c r="P31" s="625"/>
      <c r="Q31" s="626"/>
      <c r="R31" s="627">
        <v>11430</v>
      </c>
      <c r="S31" s="628"/>
      <c r="T31" s="628"/>
      <c r="U31" s="628"/>
      <c r="V31" s="628"/>
      <c r="W31" s="628"/>
      <c r="X31" s="628"/>
      <c r="Y31" s="629"/>
      <c r="Z31" s="623">
        <v>0.2</v>
      </c>
      <c r="AA31" s="623"/>
      <c r="AB31" s="623"/>
      <c r="AC31" s="623"/>
      <c r="AD31" s="630" t="s">
        <v>156</v>
      </c>
      <c r="AE31" s="630"/>
      <c r="AF31" s="630"/>
      <c r="AG31" s="630"/>
      <c r="AH31" s="630"/>
      <c r="AI31" s="630"/>
      <c r="AJ31" s="630"/>
      <c r="AK31" s="630"/>
      <c r="AL31" s="631" t="s">
        <v>156</v>
      </c>
      <c r="AM31" s="632"/>
      <c r="AN31" s="632"/>
      <c r="AO31" s="633"/>
      <c r="AP31" s="690"/>
      <c r="AQ31" s="691"/>
      <c r="AR31" s="691"/>
      <c r="AS31" s="691"/>
      <c r="AT31" s="684"/>
      <c r="AU31" s="328" t="s">
        <v>337</v>
      </c>
      <c r="AV31" s="328"/>
      <c r="AW31" s="328"/>
      <c r="AX31" s="624" t="s">
        <v>336</v>
      </c>
      <c r="AY31" s="625"/>
      <c r="AZ31" s="625"/>
      <c r="BA31" s="625"/>
      <c r="BB31" s="625"/>
      <c r="BC31" s="625"/>
      <c r="BD31" s="625"/>
      <c r="BE31" s="625"/>
      <c r="BF31" s="626"/>
      <c r="BG31" s="694">
        <v>99.4</v>
      </c>
      <c r="BH31" s="670"/>
      <c r="BI31" s="670"/>
      <c r="BJ31" s="670"/>
      <c r="BK31" s="670"/>
      <c r="BL31" s="670"/>
      <c r="BM31" s="632">
        <v>98.9</v>
      </c>
      <c r="BN31" s="695"/>
      <c r="BO31" s="695"/>
      <c r="BP31" s="695"/>
      <c r="BQ31" s="696"/>
      <c r="BR31" s="694">
        <v>99.6</v>
      </c>
      <c r="BS31" s="670"/>
      <c r="BT31" s="670"/>
      <c r="BU31" s="670"/>
      <c r="BV31" s="670"/>
      <c r="BW31" s="670"/>
      <c r="BX31" s="632">
        <v>98.8</v>
      </c>
      <c r="BY31" s="695"/>
      <c r="BZ31" s="695"/>
      <c r="CA31" s="695"/>
      <c r="CB31" s="696"/>
      <c r="CD31" s="702"/>
      <c r="CE31" s="703"/>
      <c r="CF31" s="652" t="s">
        <v>335</v>
      </c>
      <c r="CG31" s="653"/>
      <c r="CH31" s="653"/>
      <c r="CI31" s="653"/>
      <c r="CJ31" s="653"/>
      <c r="CK31" s="653"/>
      <c r="CL31" s="653"/>
      <c r="CM31" s="653"/>
      <c r="CN31" s="653"/>
      <c r="CO31" s="653"/>
      <c r="CP31" s="653"/>
      <c r="CQ31" s="654"/>
      <c r="CR31" s="627">
        <v>1448</v>
      </c>
      <c r="CS31" s="670"/>
      <c r="CT31" s="670"/>
      <c r="CU31" s="670"/>
      <c r="CV31" s="670"/>
      <c r="CW31" s="670"/>
      <c r="CX31" s="670"/>
      <c r="CY31" s="671"/>
      <c r="CZ31" s="631">
        <v>0</v>
      </c>
      <c r="DA31" s="672"/>
      <c r="DB31" s="672"/>
      <c r="DC31" s="674"/>
      <c r="DD31" s="646">
        <v>1164</v>
      </c>
      <c r="DE31" s="670"/>
      <c r="DF31" s="670"/>
      <c r="DG31" s="670"/>
      <c r="DH31" s="670"/>
      <c r="DI31" s="670"/>
      <c r="DJ31" s="670"/>
      <c r="DK31" s="671"/>
      <c r="DL31" s="646">
        <v>1164</v>
      </c>
      <c r="DM31" s="670"/>
      <c r="DN31" s="670"/>
      <c r="DO31" s="670"/>
      <c r="DP31" s="670"/>
      <c r="DQ31" s="670"/>
      <c r="DR31" s="670"/>
      <c r="DS31" s="670"/>
      <c r="DT31" s="670"/>
      <c r="DU31" s="670"/>
      <c r="DV31" s="671"/>
      <c r="DW31" s="631">
        <v>0</v>
      </c>
      <c r="DX31" s="672"/>
      <c r="DY31" s="672"/>
      <c r="DZ31" s="672"/>
      <c r="EA31" s="672"/>
      <c r="EB31" s="672"/>
      <c r="EC31" s="673"/>
    </row>
    <row r="32" spans="2:133" ht="11.25" customHeight="1">
      <c r="B32" s="624" t="s">
        <v>334</v>
      </c>
      <c r="C32" s="625"/>
      <c r="D32" s="625"/>
      <c r="E32" s="625"/>
      <c r="F32" s="625"/>
      <c r="G32" s="625"/>
      <c r="H32" s="625"/>
      <c r="I32" s="625"/>
      <c r="J32" s="625"/>
      <c r="K32" s="625"/>
      <c r="L32" s="625"/>
      <c r="M32" s="625"/>
      <c r="N32" s="625"/>
      <c r="O32" s="625"/>
      <c r="P32" s="625"/>
      <c r="Q32" s="626"/>
      <c r="R32" s="627">
        <v>283864</v>
      </c>
      <c r="S32" s="628"/>
      <c r="T32" s="628"/>
      <c r="U32" s="628"/>
      <c r="V32" s="628"/>
      <c r="W32" s="628"/>
      <c r="X32" s="628"/>
      <c r="Y32" s="629"/>
      <c r="Z32" s="623">
        <v>4.9000000000000004</v>
      </c>
      <c r="AA32" s="623"/>
      <c r="AB32" s="623"/>
      <c r="AC32" s="623"/>
      <c r="AD32" s="630" t="s">
        <v>156</v>
      </c>
      <c r="AE32" s="630"/>
      <c r="AF32" s="630"/>
      <c r="AG32" s="630"/>
      <c r="AH32" s="630"/>
      <c r="AI32" s="630"/>
      <c r="AJ32" s="630"/>
      <c r="AK32" s="630"/>
      <c r="AL32" s="631" t="s">
        <v>156</v>
      </c>
      <c r="AM32" s="632"/>
      <c r="AN32" s="632"/>
      <c r="AO32" s="633"/>
      <c r="AP32" s="692"/>
      <c r="AQ32" s="693"/>
      <c r="AR32" s="693"/>
      <c r="AS32" s="693"/>
      <c r="AT32" s="685"/>
      <c r="AU32" s="337"/>
      <c r="AV32" s="337"/>
      <c r="AW32" s="337"/>
      <c r="AX32" s="679" t="s">
        <v>333</v>
      </c>
      <c r="AY32" s="680"/>
      <c r="AZ32" s="680"/>
      <c r="BA32" s="680"/>
      <c r="BB32" s="680"/>
      <c r="BC32" s="680"/>
      <c r="BD32" s="680"/>
      <c r="BE32" s="680"/>
      <c r="BF32" s="681"/>
      <c r="BG32" s="706">
        <v>99.3</v>
      </c>
      <c r="BH32" s="707"/>
      <c r="BI32" s="707"/>
      <c r="BJ32" s="707"/>
      <c r="BK32" s="707"/>
      <c r="BL32" s="707"/>
      <c r="BM32" s="708">
        <v>98</v>
      </c>
      <c r="BN32" s="707"/>
      <c r="BO32" s="707"/>
      <c r="BP32" s="707"/>
      <c r="BQ32" s="709"/>
      <c r="BR32" s="706">
        <v>99.2</v>
      </c>
      <c r="BS32" s="707"/>
      <c r="BT32" s="707"/>
      <c r="BU32" s="707"/>
      <c r="BV32" s="707"/>
      <c r="BW32" s="707"/>
      <c r="BX32" s="708">
        <v>98.2</v>
      </c>
      <c r="BY32" s="707"/>
      <c r="BZ32" s="707"/>
      <c r="CA32" s="707"/>
      <c r="CB32" s="709"/>
      <c r="CD32" s="704"/>
      <c r="CE32" s="705"/>
      <c r="CF32" s="652" t="s">
        <v>332</v>
      </c>
      <c r="CG32" s="653"/>
      <c r="CH32" s="653"/>
      <c r="CI32" s="653"/>
      <c r="CJ32" s="653"/>
      <c r="CK32" s="653"/>
      <c r="CL32" s="653"/>
      <c r="CM32" s="653"/>
      <c r="CN32" s="653"/>
      <c r="CO32" s="653"/>
      <c r="CP32" s="653"/>
      <c r="CQ32" s="654"/>
      <c r="CR32" s="627" t="s">
        <v>156</v>
      </c>
      <c r="CS32" s="628"/>
      <c r="CT32" s="628"/>
      <c r="CU32" s="628"/>
      <c r="CV32" s="628"/>
      <c r="CW32" s="628"/>
      <c r="CX32" s="628"/>
      <c r="CY32" s="629"/>
      <c r="CZ32" s="631" t="s">
        <v>156</v>
      </c>
      <c r="DA32" s="672"/>
      <c r="DB32" s="672"/>
      <c r="DC32" s="674"/>
      <c r="DD32" s="646" t="s">
        <v>156</v>
      </c>
      <c r="DE32" s="628"/>
      <c r="DF32" s="628"/>
      <c r="DG32" s="628"/>
      <c r="DH32" s="628"/>
      <c r="DI32" s="628"/>
      <c r="DJ32" s="628"/>
      <c r="DK32" s="629"/>
      <c r="DL32" s="646" t="s">
        <v>156</v>
      </c>
      <c r="DM32" s="628"/>
      <c r="DN32" s="628"/>
      <c r="DO32" s="628"/>
      <c r="DP32" s="628"/>
      <c r="DQ32" s="628"/>
      <c r="DR32" s="628"/>
      <c r="DS32" s="628"/>
      <c r="DT32" s="628"/>
      <c r="DU32" s="628"/>
      <c r="DV32" s="629"/>
      <c r="DW32" s="631" t="s">
        <v>156</v>
      </c>
      <c r="DX32" s="672"/>
      <c r="DY32" s="672"/>
      <c r="DZ32" s="672"/>
      <c r="EA32" s="672"/>
      <c r="EB32" s="672"/>
      <c r="EC32" s="673"/>
    </row>
    <row r="33" spans="2:133" ht="11.25" customHeight="1">
      <c r="B33" s="624" t="s">
        <v>331</v>
      </c>
      <c r="C33" s="625"/>
      <c r="D33" s="625"/>
      <c r="E33" s="625"/>
      <c r="F33" s="625"/>
      <c r="G33" s="625"/>
      <c r="H33" s="625"/>
      <c r="I33" s="625"/>
      <c r="J33" s="625"/>
      <c r="K33" s="625"/>
      <c r="L33" s="625"/>
      <c r="M33" s="625"/>
      <c r="N33" s="625"/>
      <c r="O33" s="625"/>
      <c r="P33" s="625"/>
      <c r="Q33" s="626"/>
      <c r="R33" s="627">
        <v>144241</v>
      </c>
      <c r="S33" s="628"/>
      <c r="T33" s="628"/>
      <c r="U33" s="628"/>
      <c r="V33" s="628"/>
      <c r="W33" s="628"/>
      <c r="X33" s="628"/>
      <c r="Y33" s="629"/>
      <c r="Z33" s="623">
        <v>2.5</v>
      </c>
      <c r="AA33" s="623"/>
      <c r="AB33" s="623"/>
      <c r="AC33" s="623"/>
      <c r="AD33" s="630" t="s">
        <v>156</v>
      </c>
      <c r="AE33" s="630"/>
      <c r="AF33" s="630"/>
      <c r="AG33" s="630"/>
      <c r="AH33" s="630"/>
      <c r="AI33" s="630"/>
      <c r="AJ33" s="630"/>
      <c r="AK33" s="630"/>
      <c r="AL33" s="631" t="s">
        <v>156</v>
      </c>
      <c r="AM33" s="632"/>
      <c r="AN33" s="632"/>
      <c r="AO33" s="633"/>
      <c r="AP33" s="336"/>
      <c r="AQ33" s="334"/>
      <c r="AR33" s="328"/>
      <c r="AS33" s="335"/>
      <c r="AT33" s="335"/>
      <c r="AU33" s="335"/>
      <c r="AV33" s="335"/>
      <c r="AW33" s="335"/>
      <c r="AX33" s="335"/>
      <c r="AY33" s="335"/>
      <c r="AZ33" s="335"/>
      <c r="BA33" s="335"/>
      <c r="BB33" s="335"/>
      <c r="BC33" s="335"/>
      <c r="BD33" s="335"/>
      <c r="BE33" s="335"/>
      <c r="BF33" s="335"/>
      <c r="BG33" s="334"/>
      <c r="BH33" s="334"/>
      <c r="BI33" s="334"/>
      <c r="BJ33" s="334"/>
      <c r="BK33" s="334"/>
      <c r="BL33" s="334"/>
      <c r="BM33" s="334"/>
      <c r="BN33" s="334"/>
      <c r="BO33" s="334"/>
      <c r="BP33" s="334"/>
      <c r="BQ33" s="334"/>
      <c r="BR33" s="334"/>
      <c r="BS33" s="334"/>
      <c r="BT33" s="334"/>
      <c r="BU33" s="334"/>
      <c r="BV33" s="334"/>
      <c r="BW33" s="334"/>
      <c r="BX33" s="334"/>
      <c r="BY33" s="334"/>
      <c r="BZ33" s="334"/>
      <c r="CA33" s="334"/>
      <c r="CB33" s="334"/>
      <c r="CD33" s="652" t="s">
        <v>330</v>
      </c>
      <c r="CE33" s="653"/>
      <c r="CF33" s="653"/>
      <c r="CG33" s="653"/>
      <c r="CH33" s="653"/>
      <c r="CI33" s="653"/>
      <c r="CJ33" s="653"/>
      <c r="CK33" s="653"/>
      <c r="CL33" s="653"/>
      <c r="CM33" s="653"/>
      <c r="CN33" s="653"/>
      <c r="CO33" s="653"/>
      <c r="CP33" s="653"/>
      <c r="CQ33" s="654"/>
      <c r="CR33" s="627">
        <v>2991497</v>
      </c>
      <c r="CS33" s="670"/>
      <c r="CT33" s="670"/>
      <c r="CU33" s="670"/>
      <c r="CV33" s="670"/>
      <c r="CW33" s="670"/>
      <c r="CX33" s="670"/>
      <c r="CY33" s="671"/>
      <c r="CZ33" s="631">
        <v>53</v>
      </c>
      <c r="DA33" s="672"/>
      <c r="DB33" s="672"/>
      <c r="DC33" s="674"/>
      <c r="DD33" s="646">
        <v>2382177</v>
      </c>
      <c r="DE33" s="670"/>
      <c r="DF33" s="670"/>
      <c r="DG33" s="670"/>
      <c r="DH33" s="670"/>
      <c r="DI33" s="670"/>
      <c r="DJ33" s="670"/>
      <c r="DK33" s="671"/>
      <c r="DL33" s="646">
        <v>1620903</v>
      </c>
      <c r="DM33" s="670"/>
      <c r="DN33" s="670"/>
      <c r="DO33" s="670"/>
      <c r="DP33" s="670"/>
      <c r="DQ33" s="670"/>
      <c r="DR33" s="670"/>
      <c r="DS33" s="670"/>
      <c r="DT33" s="670"/>
      <c r="DU33" s="670"/>
      <c r="DV33" s="671"/>
      <c r="DW33" s="631">
        <v>43.3</v>
      </c>
      <c r="DX33" s="672"/>
      <c r="DY33" s="672"/>
      <c r="DZ33" s="672"/>
      <c r="EA33" s="672"/>
      <c r="EB33" s="672"/>
      <c r="EC33" s="673"/>
    </row>
    <row r="34" spans="2:133" ht="11.25" customHeight="1">
      <c r="B34" s="624" t="s">
        <v>329</v>
      </c>
      <c r="C34" s="625"/>
      <c r="D34" s="625"/>
      <c r="E34" s="625"/>
      <c r="F34" s="625"/>
      <c r="G34" s="625"/>
      <c r="H34" s="625"/>
      <c r="I34" s="625"/>
      <c r="J34" s="625"/>
      <c r="K34" s="625"/>
      <c r="L34" s="625"/>
      <c r="M34" s="625"/>
      <c r="N34" s="625"/>
      <c r="O34" s="625"/>
      <c r="P34" s="625"/>
      <c r="Q34" s="626"/>
      <c r="R34" s="627">
        <v>135900</v>
      </c>
      <c r="S34" s="628"/>
      <c r="T34" s="628"/>
      <c r="U34" s="628"/>
      <c r="V34" s="628"/>
      <c r="W34" s="628"/>
      <c r="X34" s="628"/>
      <c r="Y34" s="629"/>
      <c r="Z34" s="623">
        <v>2.2999999999999998</v>
      </c>
      <c r="AA34" s="623"/>
      <c r="AB34" s="623"/>
      <c r="AC34" s="623"/>
      <c r="AD34" s="630">
        <v>236</v>
      </c>
      <c r="AE34" s="630"/>
      <c r="AF34" s="630"/>
      <c r="AG34" s="630"/>
      <c r="AH34" s="630"/>
      <c r="AI34" s="630"/>
      <c r="AJ34" s="630"/>
      <c r="AK34" s="630"/>
      <c r="AL34" s="631">
        <v>0</v>
      </c>
      <c r="AM34" s="632"/>
      <c r="AN34" s="632"/>
      <c r="AO34" s="633"/>
      <c r="AP34" s="333"/>
      <c r="AQ34" s="613" t="s">
        <v>328</v>
      </c>
      <c r="AR34" s="614"/>
      <c r="AS34" s="614"/>
      <c r="AT34" s="614"/>
      <c r="AU34" s="614"/>
      <c r="AV34" s="614"/>
      <c r="AW34" s="614"/>
      <c r="AX34" s="614"/>
      <c r="AY34" s="614"/>
      <c r="AZ34" s="614"/>
      <c r="BA34" s="614"/>
      <c r="BB34" s="614"/>
      <c r="BC34" s="614"/>
      <c r="BD34" s="614"/>
      <c r="BE34" s="614"/>
      <c r="BF34" s="615"/>
      <c r="BG34" s="613" t="s">
        <v>327</v>
      </c>
      <c r="BH34" s="614"/>
      <c r="BI34" s="614"/>
      <c r="BJ34" s="614"/>
      <c r="BK34" s="614"/>
      <c r="BL34" s="614"/>
      <c r="BM34" s="614"/>
      <c r="BN34" s="614"/>
      <c r="BO34" s="614"/>
      <c r="BP34" s="614"/>
      <c r="BQ34" s="614"/>
      <c r="BR34" s="614"/>
      <c r="BS34" s="614"/>
      <c r="BT34" s="614"/>
      <c r="BU34" s="614"/>
      <c r="BV34" s="614"/>
      <c r="BW34" s="614"/>
      <c r="BX34" s="614"/>
      <c r="BY34" s="614"/>
      <c r="BZ34" s="614"/>
      <c r="CA34" s="614"/>
      <c r="CB34" s="615"/>
      <c r="CD34" s="652" t="s">
        <v>326</v>
      </c>
      <c r="CE34" s="653"/>
      <c r="CF34" s="653"/>
      <c r="CG34" s="653"/>
      <c r="CH34" s="653"/>
      <c r="CI34" s="653"/>
      <c r="CJ34" s="653"/>
      <c r="CK34" s="653"/>
      <c r="CL34" s="653"/>
      <c r="CM34" s="653"/>
      <c r="CN34" s="653"/>
      <c r="CO34" s="653"/>
      <c r="CP34" s="653"/>
      <c r="CQ34" s="654"/>
      <c r="CR34" s="627">
        <v>1259605</v>
      </c>
      <c r="CS34" s="628"/>
      <c r="CT34" s="628"/>
      <c r="CU34" s="628"/>
      <c r="CV34" s="628"/>
      <c r="CW34" s="628"/>
      <c r="CX34" s="628"/>
      <c r="CY34" s="629"/>
      <c r="CZ34" s="631">
        <v>22.3</v>
      </c>
      <c r="DA34" s="672"/>
      <c r="DB34" s="672"/>
      <c r="DC34" s="674"/>
      <c r="DD34" s="646">
        <v>998032</v>
      </c>
      <c r="DE34" s="628"/>
      <c r="DF34" s="628"/>
      <c r="DG34" s="628"/>
      <c r="DH34" s="628"/>
      <c r="DI34" s="628"/>
      <c r="DJ34" s="628"/>
      <c r="DK34" s="629"/>
      <c r="DL34" s="646">
        <v>684276</v>
      </c>
      <c r="DM34" s="628"/>
      <c r="DN34" s="628"/>
      <c r="DO34" s="628"/>
      <c r="DP34" s="628"/>
      <c r="DQ34" s="628"/>
      <c r="DR34" s="628"/>
      <c r="DS34" s="628"/>
      <c r="DT34" s="628"/>
      <c r="DU34" s="628"/>
      <c r="DV34" s="629"/>
      <c r="DW34" s="631">
        <v>18.3</v>
      </c>
      <c r="DX34" s="672"/>
      <c r="DY34" s="672"/>
      <c r="DZ34" s="672"/>
      <c r="EA34" s="672"/>
      <c r="EB34" s="672"/>
      <c r="EC34" s="673"/>
    </row>
    <row r="35" spans="2:133" ht="11.25" customHeight="1">
      <c r="B35" s="624" t="s">
        <v>325</v>
      </c>
      <c r="C35" s="625"/>
      <c r="D35" s="625"/>
      <c r="E35" s="625"/>
      <c r="F35" s="625"/>
      <c r="G35" s="625"/>
      <c r="H35" s="625"/>
      <c r="I35" s="625"/>
      <c r="J35" s="625"/>
      <c r="K35" s="625"/>
      <c r="L35" s="625"/>
      <c r="M35" s="625"/>
      <c r="N35" s="625"/>
      <c r="O35" s="625"/>
      <c r="P35" s="625"/>
      <c r="Q35" s="626"/>
      <c r="R35" s="627">
        <v>207600</v>
      </c>
      <c r="S35" s="628"/>
      <c r="T35" s="628"/>
      <c r="U35" s="628"/>
      <c r="V35" s="628"/>
      <c r="W35" s="628"/>
      <c r="X35" s="628"/>
      <c r="Y35" s="629"/>
      <c r="Z35" s="623">
        <v>3.6</v>
      </c>
      <c r="AA35" s="623"/>
      <c r="AB35" s="623"/>
      <c r="AC35" s="623"/>
      <c r="AD35" s="630" t="s">
        <v>156</v>
      </c>
      <c r="AE35" s="630"/>
      <c r="AF35" s="630"/>
      <c r="AG35" s="630"/>
      <c r="AH35" s="630"/>
      <c r="AI35" s="630"/>
      <c r="AJ35" s="630"/>
      <c r="AK35" s="630"/>
      <c r="AL35" s="631" t="s">
        <v>156</v>
      </c>
      <c r="AM35" s="632"/>
      <c r="AN35" s="632"/>
      <c r="AO35" s="633"/>
      <c r="AP35" s="333"/>
      <c r="AQ35" s="711" t="s">
        <v>324</v>
      </c>
      <c r="AR35" s="712"/>
      <c r="AS35" s="712"/>
      <c r="AT35" s="712"/>
      <c r="AU35" s="712"/>
      <c r="AV35" s="712"/>
      <c r="AW35" s="712"/>
      <c r="AX35" s="712"/>
      <c r="AY35" s="713"/>
      <c r="AZ35" s="638">
        <v>913985</v>
      </c>
      <c r="BA35" s="639"/>
      <c r="BB35" s="639"/>
      <c r="BC35" s="639"/>
      <c r="BD35" s="639"/>
      <c r="BE35" s="639"/>
      <c r="BF35" s="710"/>
      <c r="BG35" s="648" t="s">
        <v>323</v>
      </c>
      <c r="BH35" s="649"/>
      <c r="BI35" s="649"/>
      <c r="BJ35" s="649"/>
      <c r="BK35" s="649"/>
      <c r="BL35" s="649"/>
      <c r="BM35" s="649"/>
      <c r="BN35" s="649"/>
      <c r="BO35" s="649"/>
      <c r="BP35" s="649"/>
      <c r="BQ35" s="649"/>
      <c r="BR35" s="649"/>
      <c r="BS35" s="649"/>
      <c r="BT35" s="649"/>
      <c r="BU35" s="650"/>
      <c r="BV35" s="638">
        <v>21074</v>
      </c>
      <c r="BW35" s="639"/>
      <c r="BX35" s="639"/>
      <c r="BY35" s="639"/>
      <c r="BZ35" s="639"/>
      <c r="CA35" s="639"/>
      <c r="CB35" s="710"/>
      <c r="CD35" s="652" t="s">
        <v>322</v>
      </c>
      <c r="CE35" s="653"/>
      <c r="CF35" s="653"/>
      <c r="CG35" s="653"/>
      <c r="CH35" s="653"/>
      <c r="CI35" s="653"/>
      <c r="CJ35" s="653"/>
      <c r="CK35" s="653"/>
      <c r="CL35" s="653"/>
      <c r="CM35" s="653"/>
      <c r="CN35" s="653"/>
      <c r="CO35" s="653"/>
      <c r="CP35" s="653"/>
      <c r="CQ35" s="654"/>
      <c r="CR35" s="627">
        <v>56278</v>
      </c>
      <c r="CS35" s="670"/>
      <c r="CT35" s="670"/>
      <c r="CU35" s="670"/>
      <c r="CV35" s="670"/>
      <c r="CW35" s="670"/>
      <c r="CX35" s="670"/>
      <c r="CY35" s="671"/>
      <c r="CZ35" s="631">
        <v>1</v>
      </c>
      <c r="DA35" s="672"/>
      <c r="DB35" s="672"/>
      <c r="DC35" s="674"/>
      <c r="DD35" s="646">
        <v>34298</v>
      </c>
      <c r="DE35" s="670"/>
      <c r="DF35" s="670"/>
      <c r="DG35" s="670"/>
      <c r="DH35" s="670"/>
      <c r="DI35" s="670"/>
      <c r="DJ35" s="670"/>
      <c r="DK35" s="671"/>
      <c r="DL35" s="646">
        <v>34298</v>
      </c>
      <c r="DM35" s="670"/>
      <c r="DN35" s="670"/>
      <c r="DO35" s="670"/>
      <c r="DP35" s="670"/>
      <c r="DQ35" s="670"/>
      <c r="DR35" s="670"/>
      <c r="DS35" s="670"/>
      <c r="DT35" s="670"/>
      <c r="DU35" s="670"/>
      <c r="DV35" s="671"/>
      <c r="DW35" s="631">
        <v>0.9</v>
      </c>
      <c r="DX35" s="672"/>
      <c r="DY35" s="672"/>
      <c r="DZ35" s="672"/>
      <c r="EA35" s="672"/>
      <c r="EB35" s="672"/>
      <c r="EC35" s="673"/>
    </row>
    <row r="36" spans="2:133" ht="11.25" customHeight="1">
      <c r="B36" s="624" t="s">
        <v>321</v>
      </c>
      <c r="C36" s="625"/>
      <c r="D36" s="625"/>
      <c r="E36" s="625"/>
      <c r="F36" s="625"/>
      <c r="G36" s="625"/>
      <c r="H36" s="625"/>
      <c r="I36" s="625"/>
      <c r="J36" s="625"/>
      <c r="K36" s="625"/>
      <c r="L36" s="625"/>
      <c r="M36" s="625"/>
      <c r="N36" s="625"/>
      <c r="O36" s="625"/>
      <c r="P36" s="625"/>
      <c r="Q36" s="626"/>
      <c r="R36" s="627" t="s">
        <v>156</v>
      </c>
      <c r="S36" s="628"/>
      <c r="T36" s="628"/>
      <c r="U36" s="628"/>
      <c r="V36" s="628"/>
      <c r="W36" s="628"/>
      <c r="X36" s="628"/>
      <c r="Y36" s="629"/>
      <c r="Z36" s="623" t="s">
        <v>156</v>
      </c>
      <c r="AA36" s="623"/>
      <c r="AB36" s="623"/>
      <c r="AC36" s="623"/>
      <c r="AD36" s="630" t="s">
        <v>156</v>
      </c>
      <c r="AE36" s="630"/>
      <c r="AF36" s="630"/>
      <c r="AG36" s="630"/>
      <c r="AH36" s="630"/>
      <c r="AI36" s="630"/>
      <c r="AJ36" s="630"/>
      <c r="AK36" s="630"/>
      <c r="AL36" s="631" t="s">
        <v>156</v>
      </c>
      <c r="AM36" s="632"/>
      <c r="AN36" s="632"/>
      <c r="AO36" s="633"/>
      <c r="AQ36" s="714" t="s">
        <v>320</v>
      </c>
      <c r="AR36" s="715"/>
      <c r="AS36" s="715"/>
      <c r="AT36" s="715"/>
      <c r="AU36" s="715"/>
      <c r="AV36" s="715"/>
      <c r="AW36" s="715"/>
      <c r="AX36" s="715"/>
      <c r="AY36" s="716"/>
      <c r="AZ36" s="627">
        <v>386010</v>
      </c>
      <c r="BA36" s="628"/>
      <c r="BB36" s="628"/>
      <c r="BC36" s="628"/>
      <c r="BD36" s="670"/>
      <c r="BE36" s="670"/>
      <c r="BF36" s="696"/>
      <c r="BG36" s="652" t="s">
        <v>319</v>
      </c>
      <c r="BH36" s="653"/>
      <c r="BI36" s="653"/>
      <c r="BJ36" s="653"/>
      <c r="BK36" s="653"/>
      <c r="BL36" s="653"/>
      <c r="BM36" s="653"/>
      <c r="BN36" s="653"/>
      <c r="BO36" s="653"/>
      <c r="BP36" s="653"/>
      <c r="BQ36" s="653"/>
      <c r="BR36" s="653"/>
      <c r="BS36" s="653"/>
      <c r="BT36" s="653"/>
      <c r="BU36" s="654"/>
      <c r="BV36" s="627">
        <v>-27897</v>
      </c>
      <c r="BW36" s="628"/>
      <c r="BX36" s="628"/>
      <c r="BY36" s="628"/>
      <c r="BZ36" s="628"/>
      <c r="CA36" s="628"/>
      <c r="CB36" s="647"/>
      <c r="CD36" s="652" t="s">
        <v>318</v>
      </c>
      <c r="CE36" s="653"/>
      <c r="CF36" s="653"/>
      <c r="CG36" s="653"/>
      <c r="CH36" s="653"/>
      <c r="CI36" s="653"/>
      <c r="CJ36" s="653"/>
      <c r="CK36" s="653"/>
      <c r="CL36" s="653"/>
      <c r="CM36" s="653"/>
      <c r="CN36" s="653"/>
      <c r="CO36" s="653"/>
      <c r="CP36" s="653"/>
      <c r="CQ36" s="654"/>
      <c r="CR36" s="627">
        <v>435305</v>
      </c>
      <c r="CS36" s="628"/>
      <c r="CT36" s="628"/>
      <c r="CU36" s="628"/>
      <c r="CV36" s="628"/>
      <c r="CW36" s="628"/>
      <c r="CX36" s="628"/>
      <c r="CY36" s="629"/>
      <c r="CZ36" s="631">
        <v>7.7</v>
      </c>
      <c r="DA36" s="672"/>
      <c r="DB36" s="672"/>
      <c r="DC36" s="674"/>
      <c r="DD36" s="646">
        <v>422952</v>
      </c>
      <c r="DE36" s="628"/>
      <c r="DF36" s="628"/>
      <c r="DG36" s="628"/>
      <c r="DH36" s="628"/>
      <c r="DI36" s="628"/>
      <c r="DJ36" s="628"/>
      <c r="DK36" s="629"/>
      <c r="DL36" s="646">
        <v>380569</v>
      </c>
      <c r="DM36" s="628"/>
      <c r="DN36" s="628"/>
      <c r="DO36" s="628"/>
      <c r="DP36" s="628"/>
      <c r="DQ36" s="628"/>
      <c r="DR36" s="628"/>
      <c r="DS36" s="628"/>
      <c r="DT36" s="628"/>
      <c r="DU36" s="628"/>
      <c r="DV36" s="629"/>
      <c r="DW36" s="631">
        <v>10.199999999999999</v>
      </c>
      <c r="DX36" s="672"/>
      <c r="DY36" s="672"/>
      <c r="DZ36" s="672"/>
      <c r="EA36" s="672"/>
      <c r="EB36" s="672"/>
      <c r="EC36" s="673"/>
    </row>
    <row r="37" spans="2:133" ht="11.25" customHeight="1">
      <c r="B37" s="624" t="s">
        <v>317</v>
      </c>
      <c r="C37" s="625"/>
      <c r="D37" s="625"/>
      <c r="E37" s="625"/>
      <c r="F37" s="625"/>
      <c r="G37" s="625"/>
      <c r="H37" s="625"/>
      <c r="I37" s="625"/>
      <c r="J37" s="625"/>
      <c r="K37" s="625"/>
      <c r="L37" s="625"/>
      <c r="M37" s="625"/>
      <c r="N37" s="625"/>
      <c r="O37" s="625"/>
      <c r="P37" s="625"/>
      <c r="Q37" s="626"/>
      <c r="R37" s="627">
        <v>200000</v>
      </c>
      <c r="S37" s="628"/>
      <c r="T37" s="628"/>
      <c r="U37" s="628"/>
      <c r="V37" s="628"/>
      <c r="W37" s="628"/>
      <c r="X37" s="628"/>
      <c r="Y37" s="629"/>
      <c r="Z37" s="623">
        <v>3.5</v>
      </c>
      <c r="AA37" s="623"/>
      <c r="AB37" s="623"/>
      <c r="AC37" s="623"/>
      <c r="AD37" s="630" t="s">
        <v>156</v>
      </c>
      <c r="AE37" s="630"/>
      <c r="AF37" s="630"/>
      <c r="AG37" s="630"/>
      <c r="AH37" s="630"/>
      <c r="AI37" s="630"/>
      <c r="AJ37" s="630"/>
      <c r="AK37" s="630"/>
      <c r="AL37" s="631" t="s">
        <v>156</v>
      </c>
      <c r="AM37" s="632"/>
      <c r="AN37" s="632"/>
      <c r="AO37" s="633"/>
      <c r="AQ37" s="714" t="s">
        <v>316</v>
      </c>
      <c r="AR37" s="715"/>
      <c r="AS37" s="715"/>
      <c r="AT37" s="715"/>
      <c r="AU37" s="715"/>
      <c r="AV37" s="715"/>
      <c r="AW37" s="715"/>
      <c r="AX37" s="715"/>
      <c r="AY37" s="716"/>
      <c r="AZ37" s="627">
        <v>2016</v>
      </c>
      <c r="BA37" s="628"/>
      <c r="BB37" s="628"/>
      <c r="BC37" s="628"/>
      <c r="BD37" s="670"/>
      <c r="BE37" s="670"/>
      <c r="BF37" s="696"/>
      <c r="BG37" s="652" t="s">
        <v>315</v>
      </c>
      <c r="BH37" s="653"/>
      <c r="BI37" s="653"/>
      <c r="BJ37" s="653"/>
      <c r="BK37" s="653"/>
      <c r="BL37" s="653"/>
      <c r="BM37" s="653"/>
      <c r="BN37" s="653"/>
      <c r="BO37" s="653"/>
      <c r="BP37" s="653"/>
      <c r="BQ37" s="653"/>
      <c r="BR37" s="653"/>
      <c r="BS37" s="653"/>
      <c r="BT37" s="653"/>
      <c r="BU37" s="654"/>
      <c r="BV37" s="627">
        <v>1853</v>
      </c>
      <c r="BW37" s="628"/>
      <c r="BX37" s="628"/>
      <c r="BY37" s="628"/>
      <c r="BZ37" s="628"/>
      <c r="CA37" s="628"/>
      <c r="CB37" s="647"/>
      <c r="CD37" s="652" t="s">
        <v>314</v>
      </c>
      <c r="CE37" s="653"/>
      <c r="CF37" s="653"/>
      <c r="CG37" s="653"/>
      <c r="CH37" s="653"/>
      <c r="CI37" s="653"/>
      <c r="CJ37" s="653"/>
      <c r="CK37" s="653"/>
      <c r="CL37" s="653"/>
      <c r="CM37" s="653"/>
      <c r="CN37" s="653"/>
      <c r="CO37" s="653"/>
      <c r="CP37" s="653"/>
      <c r="CQ37" s="654"/>
      <c r="CR37" s="627">
        <v>264804</v>
      </c>
      <c r="CS37" s="670"/>
      <c r="CT37" s="670"/>
      <c r="CU37" s="670"/>
      <c r="CV37" s="670"/>
      <c r="CW37" s="670"/>
      <c r="CX37" s="670"/>
      <c r="CY37" s="671"/>
      <c r="CZ37" s="631">
        <v>4.7</v>
      </c>
      <c r="DA37" s="672"/>
      <c r="DB37" s="672"/>
      <c r="DC37" s="674"/>
      <c r="DD37" s="646">
        <v>264804</v>
      </c>
      <c r="DE37" s="670"/>
      <c r="DF37" s="670"/>
      <c r="DG37" s="670"/>
      <c r="DH37" s="670"/>
      <c r="DI37" s="670"/>
      <c r="DJ37" s="670"/>
      <c r="DK37" s="671"/>
      <c r="DL37" s="646">
        <v>256822</v>
      </c>
      <c r="DM37" s="670"/>
      <c r="DN37" s="670"/>
      <c r="DO37" s="670"/>
      <c r="DP37" s="670"/>
      <c r="DQ37" s="670"/>
      <c r="DR37" s="670"/>
      <c r="DS37" s="670"/>
      <c r="DT37" s="670"/>
      <c r="DU37" s="670"/>
      <c r="DV37" s="671"/>
      <c r="DW37" s="631">
        <v>6.9</v>
      </c>
      <c r="DX37" s="672"/>
      <c r="DY37" s="672"/>
      <c r="DZ37" s="672"/>
      <c r="EA37" s="672"/>
      <c r="EB37" s="672"/>
      <c r="EC37" s="673"/>
    </row>
    <row r="38" spans="2:133" ht="11.25" customHeight="1">
      <c r="B38" s="679" t="s">
        <v>313</v>
      </c>
      <c r="C38" s="680"/>
      <c r="D38" s="680"/>
      <c r="E38" s="680"/>
      <c r="F38" s="680"/>
      <c r="G38" s="680"/>
      <c r="H38" s="680"/>
      <c r="I38" s="680"/>
      <c r="J38" s="680"/>
      <c r="K38" s="680"/>
      <c r="L38" s="680"/>
      <c r="M38" s="680"/>
      <c r="N38" s="680"/>
      <c r="O38" s="680"/>
      <c r="P38" s="680"/>
      <c r="Q38" s="681"/>
      <c r="R38" s="717">
        <v>5791325</v>
      </c>
      <c r="S38" s="718"/>
      <c r="T38" s="718"/>
      <c r="U38" s="718"/>
      <c r="V38" s="718"/>
      <c r="W38" s="718"/>
      <c r="X38" s="718"/>
      <c r="Y38" s="719"/>
      <c r="Z38" s="720">
        <v>100</v>
      </c>
      <c r="AA38" s="720"/>
      <c r="AB38" s="720"/>
      <c r="AC38" s="720"/>
      <c r="AD38" s="721">
        <v>3542736</v>
      </c>
      <c r="AE38" s="721"/>
      <c r="AF38" s="721"/>
      <c r="AG38" s="721"/>
      <c r="AH38" s="721"/>
      <c r="AI38" s="721"/>
      <c r="AJ38" s="721"/>
      <c r="AK38" s="721"/>
      <c r="AL38" s="722">
        <v>100</v>
      </c>
      <c r="AM38" s="708"/>
      <c r="AN38" s="708"/>
      <c r="AO38" s="723"/>
      <c r="AQ38" s="714" t="s">
        <v>312</v>
      </c>
      <c r="AR38" s="715"/>
      <c r="AS38" s="715"/>
      <c r="AT38" s="715"/>
      <c r="AU38" s="715"/>
      <c r="AV38" s="715"/>
      <c r="AW38" s="715"/>
      <c r="AX38" s="715"/>
      <c r="AY38" s="716"/>
      <c r="AZ38" s="627" t="s">
        <v>156</v>
      </c>
      <c r="BA38" s="628"/>
      <c r="BB38" s="628"/>
      <c r="BC38" s="628"/>
      <c r="BD38" s="670"/>
      <c r="BE38" s="670"/>
      <c r="BF38" s="696"/>
      <c r="BG38" s="652" t="s">
        <v>311</v>
      </c>
      <c r="BH38" s="653"/>
      <c r="BI38" s="653"/>
      <c r="BJ38" s="653"/>
      <c r="BK38" s="653"/>
      <c r="BL38" s="653"/>
      <c r="BM38" s="653"/>
      <c r="BN38" s="653"/>
      <c r="BO38" s="653"/>
      <c r="BP38" s="653"/>
      <c r="BQ38" s="653"/>
      <c r="BR38" s="653"/>
      <c r="BS38" s="653"/>
      <c r="BT38" s="653"/>
      <c r="BU38" s="654"/>
      <c r="BV38" s="627">
        <v>3136</v>
      </c>
      <c r="BW38" s="628"/>
      <c r="BX38" s="628"/>
      <c r="BY38" s="628"/>
      <c r="BZ38" s="628"/>
      <c r="CA38" s="628"/>
      <c r="CB38" s="647"/>
      <c r="CD38" s="652" t="s">
        <v>310</v>
      </c>
      <c r="CE38" s="653"/>
      <c r="CF38" s="653"/>
      <c r="CG38" s="653"/>
      <c r="CH38" s="653"/>
      <c r="CI38" s="653"/>
      <c r="CJ38" s="653"/>
      <c r="CK38" s="653"/>
      <c r="CL38" s="653"/>
      <c r="CM38" s="653"/>
      <c r="CN38" s="653"/>
      <c r="CO38" s="653"/>
      <c r="CP38" s="653"/>
      <c r="CQ38" s="654"/>
      <c r="CR38" s="627">
        <v>911969</v>
      </c>
      <c r="CS38" s="628"/>
      <c r="CT38" s="628"/>
      <c r="CU38" s="628"/>
      <c r="CV38" s="628"/>
      <c r="CW38" s="628"/>
      <c r="CX38" s="628"/>
      <c r="CY38" s="629"/>
      <c r="CZ38" s="631">
        <v>16.100000000000001</v>
      </c>
      <c r="DA38" s="672"/>
      <c r="DB38" s="672"/>
      <c r="DC38" s="674"/>
      <c r="DD38" s="646">
        <v>599066</v>
      </c>
      <c r="DE38" s="628"/>
      <c r="DF38" s="628"/>
      <c r="DG38" s="628"/>
      <c r="DH38" s="628"/>
      <c r="DI38" s="628"/>
      <c r="DJ38" s="628"/>
      <c r="DK38" s="629"/>
      <c r="DL38" s="646">
        <v>521760</v>
      </c>
      <c r="DM38" s="628"/>
      <c r="DN38" s="628"/>
      <c r="DO38" s="628"/>
      <c r="DP38" s="628"/>
      <c r="DQ38" s="628"/>
      <c r="DR38" s="628"/>
      <c r="DS38" s="628"/>
      <c r="DT38" s="628"/>
      <c r="DU38" s="628"/>
      <c r="DV38" s="629"/>
      <c r="DW38" s="631">
        <v>13.9</v>
      </c>
      <c r="DX38" s="672"/>
      <c r="DY38" s="672"/>
      <c r="DZ38" s="672"/>
      <c r="EA38" s="672"/>
      <c r="EB38" s="672"/>
      <c r="EC38" s="673"/>
    </row>
    <row r="39" spans="2:133" ht="11.25" customHeight="1">
      <c r="AQ39" s="714" t="s">
        <v>309</v>
      </c>
      <c r="AR39" s="715"/>
      <c r="AS39" s="715"/>
      <c r="AT39" s="715"/>
      <c r="AU39" s="715"/>
      <c r="AV39" s="715"/>
      <c r="AW39" s="715"/>
      <c r="AX39" s="715"/>
      <c r="AY39" s="716"/>
      <c r="AZ39" s="627" t="s">
        <v>156</v>
      </c>
      <c r="BA39" s="628"/>
      <c r="BB39" s="628"/>
      <c r="BC39" s="628"/>
      <c r="BD39" s="670"/>
      <c r="BE39" s="670"/>
      <c r="BF39" s="696"/>
      <c r="BG39" s="728" t="s">
        <v>308</v>
      </c>
      <c r="BH39" s="729"/>
      <c r="BI39" s="729"/>
      <c r="BJ39" s="729"/>
      <c r="BK39" s="729"/>
      <c r="BL39" s="332"/>
      <c r="BM39" s="653" t="s">
        <v>307</v>
      </c>
      <c r="BN39" s="653"/>
      <c r="BO39" s="653"/>
      <c r="BP39" s="653"/>
      <c r="BQ39" s="653"/>
      <c r="BR39" s="653"/>
      <c r="BS39" s="653"/>
      <c r="BT39" s="653"/>
      <c r="BU39" s="654"/>
      <c r="BV39" s="627">
        <v>99</v>
      </c>
      <c r="BW39" s="628"/>
      <c r="BX39" s="628"/>
      <c r="BY39" s="628"/>
      <c r="BZ39" s="628"/>
      <c r="CA39" s="628"/>
      <c r="CB39" s="647"/>
      <c r="CD39" s="652" t="s">
        <v>306</v>
      </c>
      <c r="CE39" s="653"/>
      <c r="CF39" s="653"/>
      <c r="CG39" s="653"/>
      <c r="CH39" s="653"/>
      <c r="CI39" s="653"/>
      <c r="CJ39" s="653"/>
      <c r="CK39" s="653"/>
      <c r="CL39" s="653"/>
      <c r="CM39" s="653"/>
      <c r="CN39" s="653"/>
      <c r="CO39" s="653"/>
      <c r="CP39" s="653"/>
      <c r="CQ39" s="654"/>
      <c r="CR39" s="627">
        <v>328340</v>
      </c>
      <c r="CS39" s="670"/>
      <c r="CT39" s="670"/>
      <c r="CU39" s="670"/>
      <c r="CV39" s="670"/>
      <c r="CW39" s="670"/>
      <c r="CX39" s="670"/>
      <c r="CY39" s="671"/>
      <c r="CZ39" s="631">
        <v>5.8</v>
      </c>
      <c r="DA39" s="672"/>
      <c r="DB39" s="672"/>
      <c r="DC39" s="674"/>
      <c r="DD39" s="646">
        <v>327829</v>
      </c>
      <c r="DE39" s="670"/>
      <c r="DF39" s="670"/>
      <c r="DG39" s="670"/>
      <c r="DH39" s="670"/>
      <c r="DI39" s="670"/>
      <c r="DJ39" s="670"/>
      <c r="DK39" s="671"/>
      <c r="DL39" s="646" t="s">
        <v>156</v>
      </c>
      <c r="DM39" s="670"/>
      <c r="DN39" s="670"/>
      <c r="DO39" s="670"/>
      <c r="DP39" s="670"/>
      <c r="DQ39" s="670"/>
      <c r="DR39" s="670"/>
      <c r="DS39" s="670"/>
      <c r="DT39" s="670"/>
      <c r="DU39" s="670"/>
      <c r="DV39" s="671"/>
      <c r="DW39" s="631" t="s">
        <v>156</v>
      </c>
      <c r="DX39" s="672"/>
      <c r="DY39" s="672"/>
      <c r="DZ39" s="672"/>
      <c r="EA39" s="672"/>
      <c r="EB39" s="672"/>
      <c r="EC39" s="673"/>
    </row>
    <row r="40" spans="2:133" ht="11.25" customHeight="1">
      <c r="AQ40" s="714" t="s">
        <v>305</v>
      </c>
      <c r="AR40" s="715"/>
      <c r="AS40" s="715"/>
      <c r="AT40" s="715"/>
      <c r="AU40" s="715"/>
      <c r="AV40" s="715"/>
      <c r="AW40" s="715"/>
      <c r="AX40" s="715"/>
      <c r="AY40" s="716"/>
      <c r="AZ40" s="627">
        <v>134719</v>
      </c>
      <c r="BA40" s="628"/>
      <c r="BB40" s="628"/>
      <c r="BC40" s="628"/>
      <c r="BD40" s="670"/>
      <c r="BE40" s="670"/>
      <c r="BF40" s="696"/>
      <c r="BG40" s="728"/>
      <c r="BH40" s="729"/>
      <c r="BI40" s="729"/>
      <c r="BJ40" s="729"/>
      <c r="BK40" s="729"/>
      <c r="BL40" s="332"/>
      <c r="BM40" s="653" t="s">
        <v>304</v>
      </c>
      <c r="BN40" s="653"/>
      <c r="BO40" s="653"/>
      <c r="BP40" s="653"/>
      <c r="BQ40" s="653"/>
      <c r="BR40" s="653"/>
      <c r="BS40" s="653"/>
      <c r="BT40" s="653"/>
      <c r="BU40" s="654"/>
      <c r="BV40" s="627" t="s">
        <v>156</v>
      </c>
      <c r="BW40" s="628"/>
      <c r="BX40" s="628"/>
      <c r="BY40" s="628"/>
      <c r="BZ40" s="628"/>
      <c r="CA40" s="628"/>
      <c r="CB40" s="647"/>
      <c r="CD40" s="652" t="s">
        <v>303</v>
      </c>
      <c r="CE40" s="653"/>
      <c r="CF40" s="653"/>
      <c r="CG40" s="653"/>
      <c r="CH40" s="653"/>
      <c r="CI40" s="653"/>
      <c r="CJ40" s="653"/>
      <c r="CK40" s="653"/>
      <c r="CL40" s="653"/>
      <c r="CM40" s="653"/>
      <c r="CN40" s="653"/>
      <c r="CO40" s="653"/>
      <c r="CP40" s="653"/>
      <c r="CQ40" s="654"/>
      <c r="CR40" s="627" t="s">
        <v>156</v>
      </c>
      <c r="CS40" s="628"/>
      <c r="CT40" s="628"/>
      <c r="CU40" s="628"/>
      <c r="CV40" s="628"/>
      <c r="CW40" s="628"/>
      <c r="CX40" s="628"/>
      <c r="CY40" s="629"/>
      <c r="CZ40" s="631" t="s">
        <v>156</v>
      </c>
      <c r="DA40" s="672"/>
      <c r="DB40" s="672"/>
      <c r="DC40" s="674"/>
      <c r="DD40" s="646" t="s">
        <v>156</v>
      </c>
      <c r="DE40" s="628"/>
      <c r="DF40" s="628"/>
      <c r="DG40" s="628"/>
      <c r="DH40" s="628"/>
      <c r="DI40" s="628"/>
      <c r="DJ40" s="628"/>
      <c r="DK40" s="629"/>
      <c r="DL40" s="646" t="s">
        <v>156</v>
      </c>
      <c r="DM40" s="628"/>
      <c r="DN40" s="628"/>
      <c r="DO40" s="628"/>
      <c r="DP40" s="628"/>
      <c r="DQ40" s="628"/>
      <c r="DR40" s="628"/>
      <c r="DS40" s="628"/>
      <c r="DT40" s="628"/>
      <c r="DU40" s="628"/>
      <c r="DV40" s="629"/>
      <c r="DW40" s="631" t="s">
        <v>156</v>
      </c>
      <c r="DX40" s="672"/>
      <c r="DY40" s="672"/>
      <c r="DZ40" s="672"/>
      <c r="EA40" s="672"/>
      <c r="EB40" s="672"/>
      <c r="EC40" s="673"/>
    </row>
    <row r="41" spans="2:133" ht="11.25" customHeight="1">
      <c r="AQ41" s="724" t="s">
        <v>302</v>
      </c>
      <c r="AR41" s="725"/>
      <c r="AS41" s="725"/>
      <c r="AT41" s="725"/>
      <c r="AU41" s="725"/>
      <c r="AV41" s="725"/>
      <c r="AW41" s="725"/>
      <c r="AX41" s="725"/>
      <c r="AY41" s="726"/>
      <c r="AZ41" s="717">
        <v>391240</v>
      </c>
      <c r="BA41" s="718"/>
      <c r="BB41" s="718"/>
      <c r="BC41" s="718"/>
      <c r="BD41" s="707"/>
      <c r="BE41" s="707"/>
      <c r="BF41" s="709"/>
      <c r="BG41" s="730"/>
      <c r="BH41" s="731"/>
      <c r="BI41" s="731"/>
      <c r="BJ41" s="731"/>
      <c r="BK41" s="731"/>
      <c r="BL41" s="331"/>
      <c r="BM41" s="666" t="s">
        <v>301</v>
      </c>
      <c r="BN41" s="666"/>
      <c r="BO41" s="666"/>
      <c r="BP41" s="666"/>
      <c r="BQ41" s="666"/>
      <c r="BR41" s="666"/>
      <c r="BS41" s="666"/>
      <c r="BT41" s="666"/>
      <c r="BU41" s="667"/>
      <c r="BV41" s="717">
        <v>315</v>
      </c>
      <c r="BW41" s="718"/>
      <c r="BX41" s="718"/>
      <c r="BY41" s="718"/>
      <c r="BZ41" s="718"/>
      <c r="CA41" s="718"/>
      <c r="CB41" s="727"/>
      <c r="CD41" s="652" t="s">
        <v>300</v>
      </c>
      <c r="CE41" s="653"/>
      <c r="CF41" s="653"/>
      <c r="CG41" s="653"/>
      <c r="CH41" s="653"/>
      <c r="CI41" s="653"/>
      <c r="CJ41" s="653"/>
      <c r="CK41" s="653"/>
      <c r="CL41" s="653"/>
      <c r="CM41" s="653"/>
      <c r="CN41" s="653"/>
      <c r="CO41" s="653"/>
      <c r="CP41" s="653"/>
      <c r="CQ41" s="654"/>
      <c r="CR41" s="627" t="s">
        <v>150</v>
      </c>
      <c r="CS41" s="670"/>
      <c r="CT41" s="670"/>
      <c r="CU41" s="670"/>
      <c r="CV41" s="670"/>
      <c r="CW41" s="670"/>
      <c r="CX41" s="670"/>
      <c r="CY41" s="671"/>
      <c r="CZ41" s="631" t="s">
        <v>150</v>
      </c>
      <c r="DA41" s="672"/>
      <c r="DB41" s="672"/>
      <c r="DC41" s="674"/>
      <c r="DD41" s="646" t="s">
        <v>150</v>
      </c>
      <c r="DE41" s="670"/>
      <c r="DF41" s="670"/>
      <c r="DG41" s="670"/>
      <c r="DH41" s="670"/>
      <c r="DI41" s="670"/>
      <c r="DJ41" s="670"/>
      <c r="DK41" s="671"/>
      <c r="DL41" s="735"/>
      <c r="DM41" s="736"/>
      <c r="DN41" s="736"/>
      <c r="DO41" s="736"/>
      <c r="DP41" s="736"/>
      <c r="DQ41" s="736"/>
      <c r="DR41" s="736"/>
      <c r="DS41" s="736"/>
      <c r="DT41" s="736"/>
      <c r="DU41" s="736"/>
      <c r="DV41" s="737"/>
      <c r="DW41" s="732"/>
      <c r="DX41" s="733"/>
      <c r="DY41" s="733"/>
      <c r="DZ41" s="733"/>
      <c r="EA41" s="733"/>
      <c r="EB41" s="733"/>
      <c r="EC41" s="734"/>
    </row>
    <row r="42" spans="2:133" ht="11.25" customHeight="1">
      <c r="B42" s="328" t="s">
        <v>299</v>
      </c>
      <c r="C42" s="328"/>
      <c r="D42" s="328"/>
      <c r="E42" s="328"/>
      <c r="F42" s="328"/>
      <c r="G42" s="328"/>
      <c r="H42" s="328"/>
      <c r="I42" s="328"/>
      <c r="J42" s="328"/>
      <c r="K42" s="328"/>
      <c r="L42" s="328"/>
      <c r="M42" s="328"/>
      <c r="N42" s="328"/>
      <c r="O42" s="328"/>
      <c r="P42" s="328"/>
      <c r="Q42" s="328"/>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BV42" s="330"/>
      <c r="BW42" s="330"/>
      <c r="BX42" s="330"/>
      <c r="BY42" s="330"/>
      <c r="BZ42" s="330"/>
      <c r="CA42" s="330"/>
      <c r="CB42" s="330"/>
      <c r="CD42" s="624" t="s">
        <v>298</v>
      </c>
      <c r="CE42" s="625"/>
      <c r="CF42" s="625"/>
      <c r="CG42" s="625"/>
      <c r="CH42" s="625"/>
      <c r="CI42" s="625"/>
      <c r="CJ42" s="625"/>
      <c r="CK42" s="625"/>
      <c r="CL42" s="625"/>
      <c r="CM42" s="625"/>
      <c r="CN42" s="625"/>
      <c r="CO42" s="625"/>
      <c r="CP42" s="625"/>
      <c r="CQ42" s="626"/>
      <c r="CR42" s="627">
        <v>590776</v>
      </c>
      <c r="CS42" s="628"/>
      <c r="CT42" s="628"/>
      <c r="CU42" s="628"/>
      <c r="CV42" s="628"/>
      <c r="CW42" s="628"/>
      <c r="CX42" s="628"/>
      <c r="CY42" s="629"/>
      <c r="CZ42" s="631">
        <v>10.5</v>
      </c>
      <c r="DA42" s="632"/>
      <c r="DB42" s="632"/>
      <c r="DC42" s="738"/>
      <c r="DD42" s="646">
        <v>422058</v>
      </c>
      <c r="DE42" s="628"/>
      <c r="DF42" s="628"/>
      <c r="DG42" s="628"/>
      <c r="DH42" s="628"/>
      <c r="DI42" s="628"/>
      <c r="DJ42" s="628"/>
      <c r="DK42" s="629"/>
      <c r="DL42" s="735"/>
      <c r="DM42" s="736"/>
      <c r="DN42" s="736"/>
      <c r="DO42" s="736"/>
      <c r="DP42" s="736"/>
      <c r="DQ42" s="736"/>
      <c r="DR42" s="736"/>
      <c r="DS42" s="736"/>
      <c r="DT42" s="736"/>
      <c r="DU42" s="736"/>
      <c r="DV42" s="737"/>
      <c r="DW42" s="732"/>
      <c r="DX42" s="733"/>
      <c r="DY42" s="733"/>
      <c r="DZ42" s="733"/>
      <c r="EA42" s="733"/>
      <c r="EB42" s="733"/>
      <c r="EC42" s="734"/>
    </row>
    <row r="43" spans="2:133" ht="11.25" customHeight="1">
      <c r="B43" s="329" t="s">
        <v>297</v>
      </c>
      <c r="C43" s="328"/>
      <c r="D43" s="328"/>
      <c r="E43" s="328"/>
      <c r="F43" s="328"/>
      <c r="G43" s="328"/>
      <c r="H43" s="328"/>
      <c r="I43" s="328"/>
      <c r="J43" s="328"/>
      <c r="K43" s="328"/>
      <c r="L43" s="328"/>
      <c r="M43" s="328"/>
      <c r="N43" s="328"/>
      <c r="O43" s="328"/>
      <c r="P43" s="328"/>
      <c r="Q43" s="328"/>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CD43" s="624" t="s">
        <v>296</v>
      </c>
      <c r="CE43" s="625"/>
      <c r="CF43" s="625"/>
      <c r="CG43" s="625"/>
      <c r="CH43" s="625"/>
      <c r="CI43" s="625"/>
      <c r="CJ43" s="625"/>
      <c r="CK43" s="625"/>
      <c r="CL43" s="625"/>
      <c r="CM43" s="625"/>
      <c r="CN43" s="625"/>
      <c r="CO43" s="625"/>
      <c r="CP43" s="625"/>
      <c r="CQ43" s="626"/>
      <c r="CR43" s="627">
        <v>6781</v>
      </c>
      <c r="CS43" s="670"/>
      <c r="CT43" s="670"/>
      <c r="CU43" s="670"/>
      <c r="CV43" s="670"/>
      <c r="CW43" s="670"/>
      <c r="CX43" s="670"/>
      <c r="CY43" s="671"/>
      <c r="CZ43" s="631">
        <v>0.1</v>
      </c>
      <c r="DA43" s="672"/>
      <c r="DB43" s="672"/>
      <c r="DC43" s="674"/>
      <c r="DD43" s="646">
        <v>6781</v>
      </c>
      <c r="DE43" s="670"/>
      <c r="DF43" s="670"/>
      <c r="DG43" s="670"/>
      <c r="DH43" s="670"/>
      <c r="DI43" s="670"/>
      <c r="DJ43" s="670"/>
      <c r="DK43" s="671"/>
      <c r="DL43" s="735"/>
      <c r="DM43" s="736"/>
      <c r="DN43" s="736"/>
      <c r="DO43" s="736"/>
      <c r="DP43" s="736"/>
      <c r="DQ43" s="736"/>
      <c r="DR43" s="736"/>
      <c r="DS43" s="736"/>
      <c r="DT43" s="736"/>
      <c r="DU43" s="736"/>
      <c r="DV43" s="737"/>
      <c r="DW43" s="732"/>
      <c r="DX43" s="733"/>
      <c r="DY43" s="733"/>
      <c r="DZ43" s="733"/>
      <c r="EA43" s="733"/>
      <c r="EB43" s="733"/>
      <c r="EC43" s="734"/>
    </row>
    <row r="44" spans="2:133" ht="11.25" customHeight="1">
      <c r="B44" s="326" t="s">
        <v>295</v>
      </c>
      <c r="CD44" s="749" t="s">
        <v>294</v>
      </c>
      <c r="CE44" s="750"/>
      <c r="CF44" s="624" t="s">
        <v>293</v>
      </c>
      <c r="CG44" s="625"/>
      <c r="CH44" s="625"/>
      <c r="CI44" s="625"/>
      <c r="CJ44" s="625"/>
      <c r="CK44" s="625"/>
      <c r="CL44" s="625"/>
      <c r="CM44" s="625"/>
      <c r="CN44" s="625"/>
      <c r="CO44" s="625"/>
      <c r="CP44" s="625"/>
      <c r="CQ44" s="626"/>
      <c r="CR44" s="627">
        <v>590776</v>
      </c>
      <c r="CS44" s="628"/>
      <c r="CT44" s="628"/>
      <c r="CU44" s="628"/>
      <c r="CV44" s="628"/>
      <c r="CW44" s="628"/>
      <c r="CX44" s="628"/>
      <c r="CY44" s="629"/>
      <c r="CZ44" s="631">
        <v>10.5</v>
      </c>
      <c r="DA44" s="632"/>
      <c r="DB44" s="632"/>
      <c r="DC44" s="738"/>
      <c r="DD44" s="646">
        <v>422058</v>
      </c>
      <c r="DE44" s="628"/>
      <c r="DF44" s="628"/>
      <c r="DG44" s="628"/>
      <c r="DH44" s="628"/>
      <c r="DI44" s="628"/>
      <c r="DJ44" s="628"/>
      <c r="DK44" s="629"/>
      <c r="DL44" s="735"/>
      <c r="DM44" s="736"/>
      <c r="DN44" s="736"/>
      <c r="DO44" s="736"/>
      <c r="DP44" s="736"/>
      <c r="DQ44" s="736"/>
      <c r="DR44" s="736"/>
      <c r="DS44" s="736"/>
      <c r="DT44" s="736"/>
      <c r="DU44" s="736"/>
      <c r="DV44" s="737"/>
      <c r="DW44" s="732"/>
      <c r="DX44" s="733"/>
      <c r="DY44" s="733"/>
      <c r="DZ44" s="733"/>
      <c r="EA44" s="733"/>
      <c r="EB44" s="733"/>
      <c r="EC44" s="734"/>
    </row>
    <row r="45" spans="2:133" ht="11.25" customHeight="1">
      <c r="CD45" s="751"/>
      <c r="CE45" s="752"/>
      <c r="CF45" s="624" t="s">
        <v>292</v>
      </c>
      <c r="CG45" s="625"/>
      <c r="CH45" s="625"/>
      <c r="CI45" s="625"/>
      <c r="CJ45" s="625"/>
      <c r="CK45" s="625"/>
      <c r="CL45" s="625"/>
      <c r="CM45" s="625"/>
      <c r="CN45" s="625"/>
      <c r="CO45" s="625"/>
      <c r="CP45" s="625"/>
      <c r="CQ45" s="626"/>
      <c r="CR45" s="627">
        <v>160085</v>
      </c>
      <c r="CS45" s="670"/>
      <c r="CT45" s="670"/>
      <c r="CU45" s="670"/>
      <c r="CV45" s="670"/>
      <c r="CW45" s="670"/>
      <c r="CX45" s="670"/>
      <c r="CY45" s="671"/>
      <c r="CZ45" s="631">
        <v>2.8</v>
      </c>
      <c r="DA45" s="672"/>
      <c r="DB45" s="672"/>
      <c r="DC45" s="674"/>
      <c r="DD45" s="646">
        <v>42037</v>
      </c>
      <c r="DE45" s="670"/>
      <c r="DF45" s="670"/>
      <c r="DG45" s="670"/>
      <c r="DH45" s="670"/>
      <c r="DI45" s="670"/>
      <c r="DJ45" s="670"/>
      <c r="DK45" s="671"/>
      <c r="DL45" s="735"/>
      <c r="DM45" s="736"/>
      <c r="DN45" s="736"/>
      <c r="DO45" s="736"/>
      <c r="DP45" s="736"/>
      <c r="DQ45" s="736"/>
      <c r="DR45" s="736"/>
      <c r="DS45" s="736"/>
      <c r="DT45" s="736"/>
      <c r="DU45" s="736"/>
      <c r="DV45" s="737"/>
      <c r="DW45" s="732"/>
      <c r="DX45" s="733"/>
      <c r="DY45" s="733"/>
      <c r="DZ45" s="733"/>
      <c r="EA45" s="733"/>
      <c r="EB45" s="733"/>
      <c r="EC45" s="734"/>
    </row>
    <row r="46" spans="2:133" ht="11.25" customHeight="1">
      <c r="CD46" s="751"/>
      <c r="CE46" s="752"/>
      <c r="CF46" s="624" t="s">
        <v>291</v>
      </c>
      <c r="CG46" s="625"/>
      <c r="CH46" s="625"/>
      <c r="CI46" s="625"/>
      <c r="CJ46" s="625"/>
      <c r="CK46" s="625"/>
      <c r="CL46" s="625"/>
      <c r="CM46" s="625"/>
      <c r="CN46" s="625"/>
      <c r="CO46" s="625"/>
      <c r="CP46" s="625"/>
      <c r="CQ46" s="626"/>
      <c r="CR46" s="627">
        <v>394292</v>
      </c>
      <c r="CS46" s="628"/>
      <c r="CT46" s="628"/>
      <c r="CU46" s="628"/>
      <c r="CV46" s="628"/>
      <c r="CW46" s="628"/>
      <c r="CX46" s="628"/>
      <c r="CY46" s="629"/>
      <c r="CZ46" s="631">
        <v>7</v>
      </c>
      <c r="DA46" s="632"/>
      <c r="DB46" s="632"/>
      <c r="DC46" s="738"/>
      <c r="DD46" s="646">
        <v>343622</v>
      </c>
      <c r="DE46" s="628"/>
      <c r="DF46" s="628"/>
      <c r="DG46" s="628"/>
      <c r="DH46" s="628"/>
      <c r="DI46" s="628"/>
      <c r="DJ46" s="628"/>
      <c r="DK46" s="629"/>
      <c r="DL46" s="735"/>
      <c r="DM46" s="736"/>
      <c r="DN46" s="736"/>
      <c r="DO46" s="736"/>
      <c r="DP46" s="736"/>
      <c r="DQ46" s="736"/>
      <c r="DR46" s="736"/>
      <c r="DS46" s="736"/>
      <c r="DT46" s="736"/>
      <c r="DU46" s="736"/>
      <c r="DV46" s="737"/>
      <c r="DW46" s="732"/>
      <c r="DX46" s="733"/>
      <c r="DY46" s="733"/>
      <c r="DZ46" s="733"/>
      <c r="EA46" s="733"/>
      <c r="EB46" s="733"/>
      <c r="EC46" s="734"/>
    </row>
    <row r="47" spans="2:133" ht="11.25" customHeight="1">
      <c r="CD47" s="751"/>
      <c r="CE47" s="752"/>
      <c r="CF47" s="624" t="s">
        <v>290</v>
      </c>
      <c r="CG47" s="625"/>
      <c r="CH47" s="625"/>
      <c r="CI47" s="625"/>
      <c r="CJ47" s="625"/>
      <c r="CK47" s="625"/>
      <c r="CL47" s="625"/>
      <c r="CM47" s="625"/>
      <c r="CN47" s="625"/>
      <c r="CO47" s="625"/>
      <c r="CP47" s="625"/>
      <c r="CQ47" s="626"/>
      <c r="CR47" s="627" t="s">
        <v>150</v>
      </c>
      <c r="CS47" s="670"/>
      <c r="CT47" s="670"/>
      <c r="CU47" s="670"/>
      <c r="CV47" s="670"/>
      <c r="CW47" s="670"/>
      <c r="CX47" s="670"/>
      <c r="CY47" s="671"/>
      <c r="CZ47" s="631" t="s">
        <v>150</v>
      </c>
      <c r="DA47" s="672"/>
      <c r="DB47" s="672"/>
      <c r="DC47" s="674"/>
      <c r="DD47" s="646" t="s">
        <v>150</v>
      </c>
      <c r="DE47" s="670"/>
      <c r="DF47" s="670"/>
      <c r="DG47" s="670"/>
      <c r="DH47" s="670"/>
      <c r="DI47" s="670"/>
      <c r="DJ47" s="670"/>
      <c r="DK47" s="671"/>
      <c r="DL47" s="735"/>
      <c r="DM47" s="736"/>
      <c r="DN47" s="736"/>
      <c r="DO47" s="736"/>
      <c r="DP47" s="736"/>
      <c r="DQ47" s="736"/>
      <c r="DR47" s="736"/>
      <c r="DS47" s="736"/>
      <c r="DT47" s="736"/>
      <c r="DU47" s="736"/>
      <c r="DV47" s="737"/>
      <c r="DW47" s="732"/>
      <c r="DX47" s="733"/>
      <c r="DY47" s="733"/>
      <c r="DZ47" s="733"/>
      <c r="EA47" s="733"/>
      <c r="EB47" s="733"/>
      <c r="EC47" s="734"/>
    </row>
    <row r="48" spans="2:133" ht="11.25">
      <c r="CD48" s="753"/>
      <c r="CE48" s="754"/>
      <c r="CF48" s="624" t="s">
        <v>289</v>
      </c>
      <c r="CG48" s="625"/>
      <c r="CH48" s="625"/>
      <c r="CI48" s="625"/>
      <c r="CJ48" s="625"/>
      <c r="CK48" s="625"/>
      <c r="CL48" s="625"/>
      <c r="CM48" s="625"/>
      <c r="CN48" s="625"/>
      <c r="CO48" s="625"/>
      <c r="CP48" s="625"/>
      <c r="CQ48" s="626"/>
      <c r="CR48" s="627" t="s">
        <v>150</v>
      </c>
      <c r="CS48" s="628"/>
      <c r="CT48" s="628"/>
      <c r="CU48" s="628"/>
      <c r="CV48" s="628"/>
      <c r="CW48" s="628"/>
      <c r="CX48" s="628"/>
      <c r="CY48" s="629"/>
      <c r="CZ48" s="631" t="s">
        <v>150</v>
      </c>
      <c r="DA48" s="632"/>
      <c r="DB48" s="632"/>
      <c r="DC48" s="738"/>
      <c r="DD48" s="646" t="s">
        <v>150</v>
      </c>
      <c r="DE48" s="628"/>
      <c r="DF48" s="628"/>
      <c r="DG48" s="628"/>
      <c r="DH48" s="628"/>
      <c r="DI48" s="628"/>
      <c r="DJ48" s="628"/>
      <c r="DK48" s="629"/>
      <c r="DL48" s="735"/>
      <c r="DM48" s="736"/>
      <c r="DN48" s="736"/>
      <c r="DO48" s="736"/>
      <c r="DP48" s="736"/>
      <c r="DQ48" s="736"/>
      <c r="DR48" s="736"/>
      <c r="DS48" s="736"/>
      <c r="DT48" s="736"/>
      <c r="DU48" s="736"/>
      <c r="DV48" s="737"/>
      <c r="DW48" s="732"/>
      <c r="DX48" s="733"/>
      <c r="DY48" s="733"/>
      <c r="DZ48" s="733"/>
      <c r="EA48" s="733"/>
      <c r="EB48" s="733"/>
      <c r="EC48" s="734"/>
    </row>
    <row r="49" spans="82:133" ht="11.25" customHeight="1">
      <c r="CD49" s="679" t="s">
        <v>288</v>
      </c>
      <c r="CE49" s="680"/>
      <c r="CF49" s="680"/>
      <c r="CG49" s="680"/>
      <c r="CH49" s="680"/>
      <c r="CI49" s="680"/>
      <c r="CJ49" s="680"/>
      <c r="CK49" s="680"/>
      <c r="CL49" s="680"/>
      <c r="CM49" s="680"/>
      <c r="CN49" s="680"/>
      <c r="CO49" s="680"/>
      <c r="CP49" s="680"/>
      <c r="CQ49" s="681"/>
      <c r="CR49" s="717">
        <v>5648440</v>
      </c>
      <c r="CS49" s="707"/>
      <c r="CT49" s="707"/>
      <c r="CU49" s="707"/>
      <c r="CV49" s="707"/>
      <c r="CW49" s="707"/>
      <c r="CX49" s="707"/>
      <c r="CY49" s="742"/>
      <c r="CZ49" s="722">
        <v>100</v>
      </c>
      <c r="DA49" s="743"/>
      <c r="DB49" s="743"/>
      <c r="DC49" s="744"/>
      <c r="DD49" s="745">
        <v>4007297</v>
      </c>
      <c r="DE49" s="707"/>
      <c r="DF49" s="707"/>
      <c r="DG49" s="707"/>
      <c r="DH49" s="707"/>
      <c r="DI49" s="707"/>
      <c r="DJ49" s="707"/>
      <c r="DK49" s="742"/>
      <c r="DL49" s="746"/>
      <c r="DM49" s="747"/>
      <c r="DN49" s="747"/>
      <c r="DO49" s="747"/>
      <c r="DP49" s="747"/>
      <c r="DQ49" s="747"/>
      <c r="DR49" s="747"/>
      <c r="DS49" s="747"/>
      <c r="DT49" s="747"/>
      <c r="DU49" s="747"/>
      <c r="DV49" s="748"/>
      <c r="DW49" s="739"/>
      <c r="DX49" s="740"/>
      <c r="DY49" s="740"/>
      <c r="DZ49" s="740"/>
      <c r="EA49" s="740"/>
      <c r="EB49" s="740"/>
      <c r="EC49" s="741"/>
    </row>
    <row r="50" spans="82:133" ht="11.25" hidden="1"/>
    <row r="51" spans="82:133" ht="11.25" hidden="1"/>
    <row r="52" spans="82:133" ht="11.25" hidden="1"/>
    <row r="53" spans="82:133" ht="11.25" hidden="1"/>
  </sheetData>
  <sheetProtection algorithmName="SHA-512" hashValue="lZi6LOCkyxYSjCm1V/vxjl6r/R5wgnsDbf0s8KOgHXGkycjzcX9v0vPIQa76k/04lp86hN/j7SH93+Pvx4y6gw==" saltValue="dUu6dfYpyGM4OiiHxpqjkw==" spinCount="100000" sheet="1" objects="1" scenarios="1"/>
  <mergeCells count="582">
    <mergeCell ref="DW49:EC49"/>
    <mergeCell ref="CF48:CQ48"/>
    <mergeCell ref="CR48:CY48"/>
    <mergeCell ref="CZ48:DC48"/>
    <mergeCell ref="DD48:DK48"/>
    <mergeCell ref="DL48:DV48"/>
    <mergeCell ref="DW48:EC48"/>
    <mergeCell ref="DD44:DK44"/>
    <mergeCell ref="DL44:DV44"/>
    <mergeCell ref="CD49:CQ49"/>
    <mergeCell ref="CR49:CY49"/>
    <mergeCell ref="CZ49:DC49"/>
    <mergeCell ref="DD49:DK49"/>
    <mergeCell ref="DL49:DV49"/>
    <mergeCell ref="CD44:CE48"/>
    <mergeCell ref="DL46:DV46"/>
    <mergeCell ref="DD47:DK47"/>
    <mergeCell ref="DL47:DV47"/>
    <mergeCell ref="DW47:EC47"/>
    <mergeCell ref="DW44:EC44"/>
    <mergeCell ref="CF45:CQ45"/>
    <mergeCell ref="CR45:CY45"/>
    <mergeCell ref="DW45:EC45"/>
    <mergeCell ref="CF44:CQ44"/>
    <mergeCell ref="CZ45:DC45"/>
    <mergeCell ref="DD45:DK45"/>
    <mergeCell ref="DL45:DV45"/>
    <mergeCell ref="DW46:EC46"/>
    <mergeCell ref="CF47:CQ47"/>
    <mergeCell ref="CR47:CY47"/>
    <mergeCell ref="CZ47:DC47"/>
    <mergeCell ref="CF46:CQ46"/>
    <mergeCell ref="CR46:CY46"/>
    <mergeCell ref="CZ46:DC46"/>
    <mergeCell ref="DD46:DK46"/>
    <mergeCell ref="CR44:CY44"/>
    <mergeCell ref="CZ44:DC44"/>
    <mergeCell ref="DW43:EC43"/>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0:DC40"/>
    <mergeCell ref="DD40:DK40"/>
    <mergeCell ref="DL40:DV40"/>
    <mergeCell ref="DW40:EC40"/>
    <mergeCell ref="AQ39:AY39"/>
    <mergeCell ref="AZ39:BF39"/>
    <mergeCell ref="BG39:BK41"/>
    <mergeCell ref="BM39:BU39"/>
    <mergeCell ref="BV39:CB39"/>
    <mergeCell ref="CD39:CQ39"/>
    <mergeCell ref="DD39:DK39"/>
    <mergeCell ref="DL39:DV39"/>
    <mergeCell ref="DW39:EC39"/>
    <mergeCell ref="AQ40:AY40"/>
    <mergeCell ref="AZ40:BF40"/>
    <mergeCell ref="BM40:BU40"/>
    <mergeCell ref="BV40:CB40"/>
    <mergeCell ref="CD40:CQ40"/>
    <mergeCell ref="CR40:CY40"/>
    <mergeCell ref="BV37:CB37"/>
    <mergeCell ref="CD37:CQ37"/>
    <mergeCell ref="CR37:CY37"/>
    <mergeCell ref="CZ41:DC41"/>
    <mergeCell ref="DD37:DK37"/>
    <mergeCell ref="DL37:DV37"/>
    <mergeCell ref="DW37:EC37"/>
    <mergeCell ref="B38:Q38"/>
    <mergeCell ref="R38:Y38"/>
    <mergeCell ref="Z38:AC38"/>
    <mergeCell ref="AD38:AK38"/>
    <mergeCell ref="AL38:AO38"/>
    <mergeCell ref="AQ38:AY38"/>
    <mergeCell ref="AQ41:AY41"/>
    <mergeCell ref="AZ41:BF41"/>
    <mergeCell ref="BM41:BU41"/>
    <mergeCell ref="BV41:CB41"/>
    <mergeCell ref="CD41:CQ41"/>
    <mergeCell ref="CR41:CY41"/>
    <mergeCell ref="CR39:CY39"/>
    <mergeCell ref="CZ39:DC39"/>
    <mergeCell ref="BG38:BU38"/>
    <mergeCell ref="BV38:CB38"/>
    <mergeCell ref="CD38:CQ38"/>
    <mergeCell ref="B37:Q37"/>
    <mergeCell ref="R37:Y37"/>
    <mergeCell ref="Z37:AC37"/>
    <mergeCell ref="AD37:AK37"/>
    <mergeCell ref="AL37:AO37"/>
    <mergeCell ref="AQ37:AY37"/>
    <mergeCell ref="AZ38:BF38"/>
    <mergeCell ref="AZ37:BF37"/>
    <mergeCell ref="BG37:BU37"/>
    <mergeCell ref="DL38:DV38"/>
    <mergeCell ref="DW38:EC38"/>
    <mergeCell ref="CD36:CQ36"/>
    <mergeCell ref="CR36:CY36"/>
    <mergeCell ref="CZ36:DC36"/>
    <mergeCell ref="DD36:DK36"/>
    <mergeCell ref="DL36:DV36"/>
    <mergeCell ref="DW36:EC36"/>
    <mergeCell ref="CZ37:DC37"/>
    <mergeCell ref="CR38:CY38"/>
    <mergeCell ref="CZ38:DC38"/>
    <mergeCell ref="DD38:DK38"/>
    <mergeCell ref="B36:Q36"/>
    <mergeCell ref="R36:Y36"/>
    <mergeCell ref="Z36:AC36"/>
    <mergeCell ref="AD36:AK36"/>
    <mergeCell ref="AL36:AO36"/>
    <mergeCell ref="AQ36:AY36"/>
    <mergeCell ref="AZ36:BF36"/>
    <mergeCell ref="BG36:BU36"/>
    <mergeCell ref="BV36:CB36"/>
    <mergeCell ref="DL34:DV34"/>
    <mergeCell ref="DW34:EC34"/>
    <mergeCell ref="CZ34:DC34"/>
    <mergeCell ref="DD34:DK34"/>
    <mergeCell ref="BV35:CB35"/>
    <mergeCell ref="CD35:CQ35"/>
    <mergeCell ref="CR35:CY35"/>
    <mergeCell ref="CZ35:DC35"/>
    <mergeCell ref="DD35:DK35"/>
    <mergeCell ref="DL35:DV35"/>
    <mergeCell ref="DW35:EC35"/>
    <mergeCell ref="AZ35:BF35"/>
    <mergeCell ref="BG35:BU35"/>
    <mergeCell ref="AQ34:BF34"/>
    <mergeCell ref="BG34:CB34"/>
    <mergeCell ref="CD34:CQ34"/>
    <mergeCell ref="CR34:CY34"/>
    <mergeCell ref="B35:Q35"/>
    <mergeCell ref="R35:Y35"/>
    <mergeCell ref="Z35:AC35"/>
    <mergeCell ref="AD35:AK35"/>
    <mergeCell ref="AL35:AO35"/>
    <mergeCell ref="AQ35:AY35"/>
    <mergeCell ref="B34:Q34"/>
    <mergeCell ref="R34:Y34"/>
    <mergeCell ref="Z34:AC34"/>
    <mergeCell ref="AD34:AK34"/>
    <mergeCell ref="AL34:AO34"/>
    <mergeCell ref="CZ33:DC33"/>
    <mergeCell ref="DD33:DK33"/>
    <mergeCell ref="DL33:DV33"/>
    <mergeCell ref="DL31:DV31"/>
    <mergeCell ref="DW31:EC31"/>
    <mergeCell ref="CZ32:DC32"/>
    <mergeCell ref="DD32:DK32"/>
    <mergeCell ref="BR32:BW32"/>
    <mergeCell ref="BX32:CB32"/>
    <mergeCell ref="CF32:CQ32"/>
    <mergeCell ref="CR32:CY32"/>
    <mergeCell ref="DL32:DV32"/>
    <mergeCell ref="DW32:EC32"/>
    <mergeCell ref="CD33:CQ33"/>
    <mergeCell ref="DW33:EC33"/>
    <mergeCell ref="B31:Q31"/>
    <mergeCell ref="R31:Y31"/>
    <mergeCell ref="Z31:AC31"/>
    <mergeCell ref="AD31:AK31"/>
    <mergeCell ref="AL31:AO31"/>
    <mergeCell ref="AX31:BF31"/>
    <mergeCell ref="BG31:BL31"/>
    <mergeCell ref="BM31:BQ31"/>
    <mergeCell ref="CR33:CY33"/>
    <mergeCell ref="B32:Q32"/>
    <mergeCell ref="R32:Y32"/>
    <mergeCell ref="Z32:AC32"/>
    <mergeCell ref="AD32:AK32"/>
    <mergeCell ref="AL32:AO32"/>
    <mergeCell ref="AX32:BF32"/>
    <mergeCell ref="B33:Q33"/>
    <mergeCell ref="R33:Y33"/>
    <mergeCell ref="Z33:AC33"/>
    <mergeCell ref="AD33:AK33"/>
    <mergeCell ref="AL33:AO33"/>
    <mergeCell ref="BG32:BL32"/>
    <mergeCell ref="BM32:BQ32"/>
    <mergeCell ref="B30:Q30"/>
    <mergeCell ref="R30:Y30"/>
    <mergeCell ref="Z30:AC30"/>
    <mergeCell ref="AD30:AK30"/>
    <mergeCell ref="AL30:AO30"/>
    <mergeCell ref="AP30:AS32"/>
    <mergeCell ref="CZ29:DC29"/>
    <mergeCell ref="DD29:DK29"/>
    <mergeCell ref="CZ30:DC30"/>
    <mergeCell ref="DD30:DK30"/>
    <mergeCell ref="BR31:BW31"/>
    <mergeCell ref="BX31:CB31"/>
    <mergeCell ref="CF31:CQ31"/>
    <mergeCell ref="CR31:CY31"/>
    <mergeCell ref="CZ31:DC31"/>
    <mergeCell ref="DD31:DK31"/>
    <mergeCell ref="BG30:BL30"/>
    <mergeCell ref="BM30:BQ30"/>
    <mergeCell ref="BR30:BW30"/>
    <mergeCell ref="BX30:CB30"/>
    <mergeCell ref="CF30:CQ30"/>
    <mergeCell ref="CR30:CY30"/>
    <mergeCell ref="CD29:CE32"/>
    <mergeCell ref="CF29:CQ29"/>
    <mergeCell ref="AP29:BF29"/>
    <mergeCell ref="AT30:AT32"/>
    <mergeCell ref="AX30:BF30"/>
    <mergeCell ref="BR29:CB29"/>
    <mergeCell ref="DD28:DK28"/>
    <mergeCell ref="DL28:DV28"/>
    <mergeCell ref="DW28:EC28"/>
    <mergeCell ref="BG29:BQ29"/>
    <mergeCell ref="BG28:BN28"/>
    <mergeCell ref="BO28:BR28"/>
    <mergeCell ref="BS28:CB28"/>
    <mergeCell ref="CR29:CY29"/>
    <mergeCell ref="DL30:DV30"/>
    <mergeCell ref="DW30:EC30"/>
    <mergeCell ref="DL29:DV29"/>
    <mergeCell ref="DW29:EC29"/>
    <mergeCell ref="DW27:EC27"/>
    <mergeCell ref="DW26:EC26"/>
    <mergeCell ref="B27:Q27"/>
    <mergeCell ref="R27:Y27"/>
    <mergeCell ref="Z27:AC27"/>
    <mergeCell ref="AD27:AK27"/>
    <mergeCell ref="AL27:AO27"/>
    <mergeCell ref="AP27:BF27"/>
    <mergeCell ref="CD28:CQ28"/>
    <mergeCell ref="CR28:CY28"/>
    <mergeCell ref="CZ28:DC28"/>
    <mergeCell ref="B28:Q28"/>
    <mergeCell ref="R28:Y28"/>
    <mergeCell ref="Z28:AC28"/>
    <mergeCell ref="AD28:AK28"/>
    <mergeCell ref="AL28:AO28"/>
    <mergeCell ref="AP28:BF28"/>
    <mergeCell ref="AP26:BF26"/>
    <mergeCell ref="BG27:BN27"/>
    <mergeCell ref="BO27:BR27"/>
    <mergeCell ref="BS27:CB27"/>
    <mergeCell ref="BS26:CB26"/>
    <mergeCell ref="DL27:DV27"/>
    <mergeCell ref="BG26:BN26"/>
    <mergeCell ref="B29:Q29"/>
    <mergeCell ref="R29:Y29"/>
    <mergeCell ref="Z29:AC29"/>
    <mergeCell ref="AD29:AK29"/>
    <mergeCell ref="AL29:AO29"/>
    <mergeCell ref="B26:Q26"/>
    <mergeCell ref="R26:Y26"/>
    <mergeCell ref="Z26:AC26"/>
    <mergeCell ref="AD26:AK26"/>
    <mergeCell ref="AL26:AO26"/>
    <mergeCell ref="BO26:BR26"/>
    <mergeCell ref="BO25:BR25"/>
    <mergeCell ref="DD24:DK24"/>
    <mergeCell ref="DL24:DV24"/>
    <mergeCell ref="BS24:CB24"/>
    <mergeCell ref="CD24:CQ24"/>
    <mergeCell ref="CR24:CY24"/>
    <mergeCell ref="CZ24:DC24"/>
    <mergeCell ref="CD25:CQ25"/>
    <mergeCell ref="CR25:CY25"/>
    <mergeCell ref="CZ25:DC25"/>
    <mergeCell ref="DD25:DK25"/>
    <mergeCell ref="CD27:CQ27"/>
    <mergeCell ref="CR27:CY27"/>
    <mergeCell ref="CZ27:DC27"/>
    <mergeCell ref="DD27:DK27"/>
    <mergeCell ref="CZ26:DC26"/>
    <mergeCell ref="DD26:DK26"/>
    <mergeCell ref="DL26:DV26"/>
    <mergeCell ref="CD26:CQ26"/>
    <mergeCell ref="CR26:CY26"/>
    <mergeCell ref="DW25:EC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BG23:BN23"/>
    <mergeCell ref="BO23:BR23"/>
    <mergeCell ref="BS23:CB23"/>
    <mergeCell ref="B22:Q22"/>
    <mergeCell ref="R22:Y22"/>
    <mergeCell ref="Z22:AC22"/>
    <mergeCell ref="AD22:AK22"/>
    <mergeCell ref="AL22:AO22"/>
    <mergeCell ref="AP22:BF22"/>
    <mergeCell ref="BG22:BN22"/>
    <mergeCell ref="CD23:CQ23"/>
    <mergeCell ref="CR23:CY23"/>
    <mergeCell ref="CZ23:DC23"/>
    <mergeCell ref="DD23:DK23"/>
    <mergeCell ref="DL23:DV23"/>
    <mergeCell ref="BO22:BR22"/>
    <mergeCell ref="BS22:CB22"/>
    <mergeCell ref="BS25:CB25"/>
    <mergeCell ref="CD21:CQ21"/>
    <mergeCell ref="CR21:CY21"/>
    <mergeCell ref="CZ21:DC21"/>
    <mergeCell ref="DL25:DV25"/>
    <mergeCell ref="BO24:BR24"/>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AD17:AK17"/>
    <mergeCell ref="AL17:AO17"/>
    <mergeCell ref="AP17:BF17"/>
    <mergeCell ref="BG17:BN17"/>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DD21:DP21"/>
    <mergeCell ref="DD19:DP19"/>
    <mergeCell ref="DQ19:EC19"/>
    <mergeCell ref="DQ18:EC18"/>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76" customWidth="1"/>
    <col min="131" max="131" width="1.625" style="276" customWidth="1"/>
    <col min="132" max="16384" width="9" style="276" hidden="1"/>
  </cols>
  <sheetData>
    <row r="1" spans="1:131" s="278" customFormat="1" ht="11.25" customHeight="1" thickBot="1">
      <c r="A1" s="323"/>
      <c r="B1" s="323"/>
      <c r="C1" s="323"/>
      <c r="D1" s="323"/>
      <c r="E1" s="323"/>
      <c r="F1" s="323"/>
      <c r="G1" s="323"/>
      <c r="H1" s="323"/>
      <c r="I1" s="323"/>
      <c r="J1" s="323"/>
      <c r="K1" s="323"/>
      <c r="L1" s="323"/>
      <c r="M1" s="323"/>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22"/>
      <c r="DQ1" s="321"/>
      <c r="DR1" s="321"/>
      <c r="DS1" s="321"/>
      <c r="DT1" s="321"/>
      <c r="DU1" s="321"/>
      <c r="DV1" s="321"/>
      <c r="DW1" s="321"/>
      <c r="DX1" s="321"/>
      <c r="DY1" s="321"/>
      <c r="DZ1" s="321"/>
      <c r="EA1" s="279"/>
    </row>
    <row r="2" spans="1:131" s="317" customFormat="1" ht="26.25" customHeight="1" thickBot="1">
      <c r="A2" s="320" t="s">
        <v>287</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757" t="s">
        <v>286</v>
      </c>
      <c r="DK2" s="758"/>
      <c r="DL2" s="758"/>
      <c r="DM2" s="758"/>
      <c r="DN2" s="758"/>
      <c r="DO2" s="759"/>
      <c r="DP2" s="319"/>
      <c r="DQ2" s="757" t="s">
        <v>285</v>
      </c>
      <c r="DR2" s="758"/>
      <c r="DS2" s="758"/>
      <c r="DT2" s="758"/>
      <c r="DU2" s="758"/>
      <c r="DV2" s="758"/>
      <c r="DW2" s="758"/>
      <c r="DX2" s="758"/>
      <c r="DY2" s="758"/>
      <c r="DZ2" s="759"/>
      <c r="EA2" s="318"/>
    </row>
    <row r="3" spans="1:131" s="278" customFormat="1" ht="11.25" customHeight="1">
      <c r="A3" s="316"/>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c r="DV3" s="316"/>
      <c r="DW3" s="316"/>
      <c r="DX3" s="316"/>
      <c r="DY3" s="316"/>
      <c r="DZ3" s="316"/>
      <c r="EA3" s="279"/>
    </row>
    <row r="4" spans="1:131" s="312" customFormat="1" ht="26.25" customHeight="1" thickBot="1">
      <c r="A4" s="760" t="s">
        <v>284</v>
      </c>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0"/>
      <c r="AX4" s="760"/>
      <c r="AY4" s="760"/>
      <c r="AZ4" s="310"/>
      <c r="BA4" s="310"/>
      <c r="BB4" s="310"/>
      <c r="BC4" s="310"/>
      <c r="BD4" s="310"/>
      <c r="BE4" s="283"/>
      <c r="BF4" s="283"/>
      <c r="BG4" s="283"/>
      <c r="BH4" s="283"/>
      <c r="BI4" s="283"/>
      <c r="BJ4" s="283"/>
      <c r="BK4" s="283"/>
      <c r="BL4" s="283"/>
      <c r="BM4" s="283"/>
      <c r="BN4" s="283"/>
      <c r="BO4" s="283"/>
      <c r="BP4" s="283"/>
      <c r="BQ4" s="310" t="s">
        <v>283</v>
      </c>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0"/>
      <c r="DA4" s="310"/>
      <c r="DB4" s="310"/>
      <c r="DC4" s="310"/>
      <c r="DD4" s="310"/>
      <c r="DE4" s="310"/>
      <c r="DF4" s="310"/>
      <c r="DG4" s="310"/>
      <c r="DH4" s="310"/>
      <c r="DI4" s="310"/>
      <c r="DJ4" s="310"/>
      <c r="DK4" s="310"/>
      <c r="DL4" s="310"/>
      <c r="DM4" s="310"/>
      <c r="DN4" s="310"/>
      <c r="DO4" s="310"/>
      <c r="DP4" s="310"/>
      <c r="DQ4" s="310"/>
      <c r="DR4" s="310"/>
      <c r="DS4" s="310"/>
      <c r="DT4" s="310"/>
      <c r="DU4" s="310"/>
      <c r="DV4" s="310"/>
      <c r="DW4" s="310"/>
      <c r="DX4" s="310"/>
      <c r="DY4" s="310"/>
      <c r="DZ4" s="310"/>
      <c r="EA4" s="284"/>
    </row>
    <row r="5" spans="1:131" s="312" customFormat="1" ht="26.25" customHeight="1">
      <c r="A5" s="761" t="s">
        <v>260</v>
      </c>
      <c r="B5" s="762"/>
      <c r="C5" s="762"/>
      <c r="D5" s="762"/>
      <c r="E5" s="762"/>
      <c r="F5" s="762"/>
      <c r="G5" s="762"/>
      <c r="H5" s="762"/>
      <c r="I5" s="762"/>
      <c r="J5" s="762"/>
      <c r="K5" s="762"/>
      <c r="L5" s="762"/>
      <c r="M5" s="762"/>
      <c r="N5" s="762"/>
      <c r="O5" s="762"/>
      <c r="P5" s="763"/>
      <c r="Q5" s="767" t="s">
        <v>282</v>
      </c>
      <c r="R5" s="768"/>
      <c r="S5" s="768"/>
      <c r="T5" s="768"/>
      <c r="U5" s="769"/>
      <c r="V5" s="767" t="s">
        <v>281</v>
      </c>
      <c r="W5" s="768"/>
      <c r="X5" s="768"/>
      <c r="Y5" s="768"/>
      <c r="Z5" s="769"/>
      <c r="AA5" s="767" t="s">
        <v>280</v>
      </c>
      <c r="AB5" s="768"/>
      <c r="AC5" s="768"/>
      <c r="AD5" s="768"/>
      <c r="AE5" s="768"/>
      <c r="AF5" s="773" t="s">
        <v>279</v>
      </c>
      <c r="AG5" s="768"/>
      <c r="AH5" s="768"/>
      <c r="AI5" s="768"/>
      <c r="AJ5" s="774"/>
      <c r="AK5" s="768" t="s">
        <v>278</v>
      </c>
      <c r="AL5" s="768"/>
      <c r="AM5" s="768"/>
      <c r="AN5" s="768"/>
      <c r="AO5" s="769"/>
      <c r="AP5" s="767" t="s">
        <v>277</v>
      </c>
      <c r="AQ5" s="768"/>
      <c r="AR5" s="768"/>
      <c r="AS5" s="768"/>
      <c r="AT5" s="769"/>
      <c r="AU5" s="767" t="s">
        <v>241</v>
      </c>
      <c r="AV5" s="768"/>
      <c r="AW5" s="768"/>
      <c r="AX5" s="768"/>
      <c r="AY5" s="774"/>
      <c r="AZ5" s="315"/>
      <c r="BA5" s="315"/>
      <c r="BB5" s="315"/>
      <c r="BC5" s="315"/>
      <c r="BD5" s="315"/>
      <c r="BE5" s="280"/>
      <c r="BF5" s="280"/>
      <c r="BG5" s="280"/>
      <c r="BH5" s="280"/>
      <c r="BI5" s="280"/>
      <c r="BJ5" s="280"/>
      <c r="BK5" s="280"/>
      <c r="BL5" s="280"/>
      <c r="BM5" s="280"/>
      <c r="BN5" s="280"/>
      <c r="BO5" s="280"/>
      <c r="BP5" s="280"/>
      <c r="BQ5" s="761" t="s">
        <v>276</v>
      </c>
      <c r="BR5" s="762"/>
      <c r="BS5" s="762"/>
      <c r="BT5" s="762"/>
      <c r="BU5" s="762"/>
      <c r="BV5" s="762"/>
      <c r="BW5" s="762"/>
      <c r="BX5" s="762"/>
      <c r="BY5" s="762"/>
      <c r="BZ5" s="762"/>
      <c r="CA5" s="762"/>
      <c r="CB5" s="762"/>
      <c r="CC5" s="762"/>
      <c r="CD5" s="762"/>
      <c r="CE5" s="762"/>
      <c r="CF5" s="762"/>
      <c r="CG5" s="763"/>
      <c r="CH5" s="767" t="s">
        <v>275</v>
      </c>
      <c r="CI5" s="768"/>
      <c r="CJ5" s="768"/>
      <c r="CK5" s="768"/>
      <c r="CL5" s="769"/>
      <c r="CM5" s="767" t="s">
        <v>274</v>
      </c>
      <c r="CN5" s="768"/>
      <c r="CO5" s="768"/>
      <c r="CP5" s="768"/>
      <c r="CQ5" s="769"/>
      <c r="CR5" s="767" t="s">
        <v>273</v>
      </c>
      <c r="CS5" s="768"/>
      <c r="CT5" s="768"/>
      <c r="CU5" s="768"/>
      <c r="CV5" s="769"/>
      <c r="CW5" s="767" t="s">
        <v>272</v>
      </c>
      <c r="CX5" s="768"/>
      <c r="CY5" s="768"/>
      <c r="CZ5" s="768"/>
      <c r="DA5" s="769"/>
      <c r="DB5" s="767" t="s">
        <v>271</v>
      </c>
      <c r="DC5" s="768"/>
      <c r="DD5" s="768"/>
      <c r="DE5" s="768"/>
      <c r="DF5" s="769"/>
      <c r="DG5" s="777" t="s">
        <v>270</v>
      </c>
      <c r="DH5" s="778"/>
      <c r="DI5" s="778"/>
      <c r="DJ5" s="778"/>
      <c r="DK5" s="779"/>
      <c r="DL5" s="777" t="s">
        <v>269</v>
      </c>
      <c r="DM5" s="778"/>
      <c r="DN5" s="778"/>
      <c r="DO5" s="778"/>
      <c r="DP5" s="779"/>
      <c r="DQ5" s="767" t="s">
        <v>268</v>
      </c>
      <c r="DR5" s="768"/>
      <c r="DS5" s="768"/>
      <c r="DT5" s="768"/>
      <c r="DU5" s="769"/>
      <c r="DV5" s="767" t="s">
        <v>241</v>
      </c>
      <c r="DW5" s="768"/>
      <c r="DX5" s="768"/>
      <c r="DY5" s="768"/>
      <c r="DZ5" s="774"/>
      <c r="EA5" s="284"/>
    </row>
    <row r="6" spans="1:131" s="312" customFormat="1" ht="26.25" customHeight="1" thickBot="1">
      <c r="A6" s="764"/>
      <c r="B6" s="765"/>
      <c r="C6" s="765"/>
      <c r="D6" s="765"/>
      <c r="E6" s="765"/>
      <c r="F6" s="765"/>
      <c r="G6" s="765"/>
      <c r="H6" s="765"/>
      <c r="I6" s="765"/>
      <c r="J6" s="765"/>
      <c r="K6" s="765"/>
      <c r="L6" s="765"/>
      <c r="M6" s="765"/>
      <c r="N6" s="765"/>
      <c r="O6" s="765"/>
      <c r="P6" s="766"/>
      <c r="Q6" s="770"/>
      <c r="R6" s="771"/>
      <c r="S6" s="771"/>
      <c r="T6" s="771"/>
      <c r="U6" s="772"/>
      <c r="V6" s="770"/>
      <c r="W6" s="771"/>
      <c r="X6" s="771"/>
      <c r="Y6" s="771"/>
      <c r="Z6" s="772"/>
      <c r="AA6" s="770"/>
      <c r="AB6" s="771"/>
      <c r="AC6" s="771"/>
      <c r="AD6" s="771"/>
      <c r="AE6" s="771"/>
      <c r="AF6" s="775"/>
      <c r="AG6" s="771"/>
      <c r="AH6" s="771"/>
      <c r="AI6" s="771"/>
      <c r="AJ6" s="776"/>
      <c r="AK6" s="771"/>
      <c r="AL6" s="771"/>
      <c r="AM6" s="771"/>
      <c r="AN6" s="771"/>
      <c r="AO6" s="772"/>
      <c r="AP6" s="770"/>
      <c r="AQ6" s="771"/>
      <c r="AR6" s="771"/>
      <c r="AS6" s="771"/>
      <c r="AT6" s="772"/>
      <c r="AU6" s="770"/>
      <c r="AV6" s="771"/>
      <c r="AW6" s="771"/>
      <c r="AX6" s="771"/>
      <c r="AY6" s="776"/>
      <c r="AZ6" s="310"/>
      <c r="BA6" s="310"/>
      <c r="BB6" s="310"/>
      <c r="BC6" s="310"/>
      <c r="BD6" s="310"/>
      <c r="BE6" s="283"/>
      <c r="BF6" s="283"/>
      <c r="BG6" s="283"/>
      <c r="BH6" s="283"/>
      <c r="BI6" s="283"/>
      <c r="BJ6" s="283"/>
      <c r="BK6" s="283"/>
      <c r="BL6" s="283"/>
      <c r="BM6" s="283"/>
      <c r="BN6" s="283"/>
      <c r="BO6" s="283"/>
      <c r="BP6" s="283"/>
      <c r="BQ6" s="764"/>
      <c r="BR6" s="765"/>
      <c r="BS6" s="765"/>
      <c r="BT6" s="765"/>
      <c r="BU6" s="765"/>
      <c r="BV6" s="765"/>
      <c r="BW6" s="765"/>
      <c r="BX6" s="765"/>
      <c r="BY6" s="765"/>
      <c r="BZ6" s="765"/>
      <c r="CA6" s="765"/>
      <c r="CB6" s="765"/>
      <c r="CC6" s="765"/>
      <c r="CD6" s="765"/>
      <c r="CE6" s="765"/>
      <c r="CF6" s="765"/>
      <c r="CG6" s="766"/>
      <c r="CH6" s="770"/>
      <c r="CI6" s="771"/>
      <c r="CJ6" s="771"/>
      <c r="CK6" s="771"/>
      <c r="CL6" s="772"/>
      <c r="CM6" s="770"/>
      <c r="CN6" s="771"/>
      <c r="CO6" s="771"/>
      <c r="CP6" s="771"/>
      <c r="CQ6" s="772"/>
      <c r="CR6" s="770"/>
      <c r="CS6" s="771"/>
      <c r="CT6" s="771"/>
      <c r="CU6" s="771"/>
      <c r="CV6" s="772"/>
      <c r="CW6" s="770"/>
      <c r="CX6" s="771"/>
      <c r="CY6" s="771"/>
      <c r="CZ6" s="771"/>
      <c r="DA6" s="772"/>
      <c r="DB6" s="770"/>
      <c r="DC6" s="771"/>
      <c r="DD6" s="771"/>
      <c r="DE6" s="771"/>
      <c r="DF6" s="772"/>
      <c r="DG6" s="780"/>
      <c r="DH6" s="781"/>
      <c r="DI6" s="781"/>
      <c r="DJ6" s="781"/>
      <c r="DK6" s="782"/>
      <c r="DL6" s="780"/>
      <c r="DM6" s="781"/>
      <c r="DN6" s="781"/>
      <c r="DO6" s="781"/>
      <c r="DP6" s="782"/>
      <c r="DQ6" s="770"/>
      <c r="DR6" s="771"/>
      <c r="DS6" s="771"/>
      <c r="DT6" s="771"/>
      <c r="DU6" s="772"/>
      <c r="DV6" s="770"/>
      <c r="DW6" s="771"/>
      <c r="DX6" s="771"/>
      <c r="DY6" s="771"/>
      <c r="DZ6" s="776"/>
      <c r="EA6" s="284"/>
    </row>
    <row r="7" spans="1:131" s="312" customFormat="1" ht="26.25" customHeight="1" thickTop="1">
      <c r="A7" s="308">
        <v>1</v>
      </c>
      <c r="B7" s="816" t="s">
        <v>267</v>
      </c>
      <c r="C7" s="817"/>
      <c r="D7" s="817"/>
      <c r="E7" s="817"/>
      <c r="F7" s="817"/>
      <c r="G7" s="817"/>
      <c r="H7" s="817"/>
      <c r="I7" s="817"/>
      <c r="J7" s="817"/>
      <c r="K7" s="817"/>
      <c r="L7" s="817"/>
      <c r="M7" s="817"/>
      <c r="N7" s="817"/>
      <c r="O7" s="817"/>
      <c r="P7" s="818"/>
      <c r="Q7" s="819">
        <v>5777</v>
      </c>
      <c r="R7" s="820"/>
      <c r="S7" s="820"/>
      <c r="T7" s="820"/>
      <c r="U7" s="820"/>
      <c r="V7" s="820">
        <v>5637</v>
      </c>
      <c r="W7" s="820"/>
      <c r="X7" s="820"/>
      <c r="Y7" s="820"/>
      <c r="Z7" s="820"/>
      <c r="AA7" s="820">
        <v>140</v>
      </c>
      <c r="AB7" s="820"/>
      <c r="AC7" s="820"/>
      <c r="AD7" s="820"/>
      <c r="AE7" s="821"/>
      <c r="AF7" s="822">
        <v>132</v>
      </c>
      <c r="AG7" s="823"/>
      <c r="AH7" s="823"/>
      <c r="AI7" s="823"/>
      <c r="AJ7" s="824"/>
      <c r="AK7" s="755">
        <v>284</v>
      </c>
      <c r="AL7" s="756"/>
      <c r="AM7" s="756"/>
      <c r="AN7" s="756"/>
      <c r="AO7" s="756"/>
      <c r="AP7" s="756">
        <v>981</v>
      </c>
      <c r="AQ7" s="756"/>
      <c r="AR7" s="756"/>
      <c r="AS7" s="756"/>
      <c r="AT7" s="756"/>
      <c r="AU7" s="789"/>
      <c r="AV7" s="789"/>
      <c r="AW7" s="789"/>
      <c r="AX7" s="789"/>
      <c r="AY7" s="790"/>
      <c r="AZ7" s="310"/>
      <c r="BA7" s="310"/>
      <c r="BB7" s="310"/>
      <c r="BC7" s="310"/>
      <c r="BD7" s="310"/>
      <c r="BE7" s="283"/>
      <c r="BF7" s="283"/>
      <c r="BG7" s="283"/>
      <c r="BH7" s="283"/>
      <c r="BI7" s="283"/>
      <c r="BJ7" s="283"/>
      <c r="BK7" s="283"/>
      <c r="BL7" s="283"/>
      <c r="BM7" s="283"/>
      <c r="BN7" s="283"/>
      <c r="BO7" s="283"/>
      <c r="BP7" s="283"/>
      <c r="BQ7" s="314">
        <v>1</v>
      </c>
      <c r="BR7" s="313"/>
      <c r="BS7" s="791" t="s">
        <v>266</v>
      </c>
      <c r="BT7" s="792"/>
      <c r="BU7" s="792"/>
      <c r="BV7" s="792"/>
      <c r="BW7" s="792"/>
      <c r="BX7" s="792"/>
      <c r="BY7" s="792"/>
      <c r="BZ7" s="792"/>
      <c r="CA7" s="792"/>
      <c r="CB7" s="792"/>
      <c r="CC7" s="792"/>
      <c r="CD7" s="792"/>
      <c r="CE7" s="792"/>
      <c r="CF7" s="792"/>
      <c r="CG7" s="793"/>
      <c r="CH7" s="794">
        <v>0</v>
      </c>
      <c r="CI7" s="795"/>
      <c r="CJ7" s="795"/>
      <c r="CK7" s="795"/>
      <c r="CL7" s="796"/>
      <c r="CM7" s="794">
        <v>29</v>
      </c>
      <c r="CN7" s="795"/>
      <c r="CO7" s="795"/>
      <c r="CP7" s="795"/>
      <c r="CQ7" s="796"/>
      <c r="CR7" s="794">
        <v>3</v>
      </c>
      <c r="CS7" s="795"/>
      <c r="CT7" s="795"/>
      <c r="CU7" s="795"/>
      <c r="CV7" s="796"/>
      <c r="CW7" s="794" t="s">
        <v>239</v>
      </c>
      <c r="CX7" s="795"/>
      <c r="CY7" s="795"/>
      <c r="CZ7" s="795"/>
      <c r="DA7" s="796"/>
      <c r="DB7" s="794">
        <v>12</v>
      </c>
      <c r="DC7" s="795"/>
      <c r="DD7" s="795"/>
      <c r="DE7" s="795"/>
      <c r="DF7" s="796"/>
      <c r="DG7" s="794" t="s">
        <v>38</v>
      </c>
      <c r="DH7" s="795"/>
      <c r="DI7" s="795"/>
      <c r="DJ7" s="795"/>
      <c r="DK7" s="796"/>
      <c r="DL7" s="794" t="s">
        <v>38</v>
      </c>
      <c r="DM7" s="795"/>
      <c r="DN7" s="795"/>
      <c r="DO7" s="795"/>
      <c r="DP7" s="796"/>
      <c r="DQ7" s="794" t="s">
        <v>38</v>
      </c>
      <c r="DR7" s="795"/>
      <c r="DS7" s="795"/>
      <c r="DT7" s="795"/>
      <c r="DU7" s="796"/>
      <c r="DV7" s="813"/>
      <c r="DW7" s="814"/>
      <c r="DX7" s="814"/>
      <c r="DY7" s="814"/>
      <c r="DZ7" s="815"/>
      <c r="EA7" s="284"/>
    </row>
    <row r="8" spans="1:131" s="312" customFormat="1" ht="26.25" customHeight="1">
      <c r="A8" s="307">
        <v>2</v>
      </c>
      <c r="B8" s="803" t="s">
        <v>265</v>
      </c>
      <c r="C8" s="804"/>
      <c r="D8" s="804"/>
      <c r="E8" s="804"/>
      <c r="F8" s="804"/>
      <c r="G8" s="804"/>
      <c r="H8" s="804"/>
      <c r="I8" s="804"/>
      <c r="J8" s="804"/>
      <c r="K8" s="804"/>
      <c r="L8" s="804"/>
      <c r="M8" s="804"/>
      <c r="N8" s="804"/>
      <c r="O8" s="804"/>
      <c r="P8" s="805"/>
      <c r="Q8" s="806">
        <v>15</v>
      </c>
      <c r="R8" s="807"/>
      <c r="S8" s="807"/>
      <c r="T8" s="807"/>
      <c r="U8" s="807"/>
      <c r="V8" s="807">
        <v>12</v>
      </c>
      <c r="W8" s="807"/>
      <c r="X8" s="807"/>
      <c r="Y8" s="807"/>
      <c r="Z8" s="807"/>
      <c r="AA8" s="807">
        <v>3</v>
      </c>
      <c r="AB8" s="807"/>
      <c r="AC8" s="807"/>
      <c r="AD8" s="807"/>
      <c r="AE8" s="808"/>
      <c r="AF8" s="809">
        <v>3</v>
      </c>
      <c r="AG8" s="810"/>
      <c r="AH8" s="810"/>
      <c r="AI8" s="810"/>
      <c r="AJ8" s="811"/>
      <c r="AK8" s="812" t="s">
        <v>54</v>
      </c>
      <c r="AL8" s="797"/>
      <c r="AM8" s="797"/>
      <c r="AN8" s="797"/>
      <c r="AO8" s="797"/>
      <c r="AP8" s="797" t="s">
        <v>54</v>
      </c>
      <c r="AQ8" s="797"/>
      <c r="AR8" s="797"/>
      <c r="AS8" s="797"/>
      <c r="AT8" s="797"/>
      <c r="AU8" s="798"/>
      <c r="AV8" s="798"/>
      <c r="AW8" s="798"/>
      <c r="AX8" s="798"/>
      <c r="AY8" s="799"/>
      <c r="AZ8" s="310"/>
      <c r="BA8" s="310"/>
      <c r="BB8" s="310"/>
      <c r="BC8" s="310"/>
      <c r="BD8" s="310"/>
      <c r="BE8" s="283"/>
      <c r="BF8" s="283"/>
      <c r="BG8" s="283"/>
      <c r="BH8" s="283"/>
      <c r="BI8" s="283"/>
      <c r="BJ8" s="283"/>
      <c r="BK8" s="283"/>
      <c r="BL8" s="283"/>
      <c r="BM8" s="283"/>
      <c r="BN8" s="283"/>
      <c r="BO8" s="283"/>
      <c r="BP8" s="283"/>
      <c r="BQ8" s="305">
        <v>2</v>
      </c>
      <c r="BR8" s="309"/>
      <c r="BS8" s="800"/>
      <c r="BT8" s="801"/>
      <c r="BU8" s="801"/>
      <c r="BV8" s="801"/>
      <c r="BW8" s="801"/>
      <c r="BX8" s="801"/>
      <c r="BY8" s="801"/>
      <c r="BZ8" s="801"/>
      <c r="CA8" s="801"/>
      <c r="CB8" s="801"/>
      <c r="CC8" s="801"/>
      <c r="CD8" s="801"/>
      <c r="CE8" s="801"/>
      <c r="CF8" s="801"/>
      <c r="CG8" s="802"/>
      <c r="CH8" s="783"/>
      <c r="CI8" s="784"/>
      <c r="CJ8" s="784"/>
      <c r="CK8" s="784"/>
      <c r="CL8" s="785"/>
      <c r="CM8" s="783"/>
      <c r="CN8" s="784"/>
      <c r="CO8" s="784"/>
      <c r="CP8" s="784"/>
      <c r="CQ8" s="785"/>
      <c r="CR8" s="783"/>
      <c r="CS8" s="784"/>
      <c r="CT8" s="784"/>
      <c r="CU8" s="784"/>
      <c r="CV8" s="785"/>
      <c r="CW8" s="783"/>
      <c r="CX8" s="784"/>
      <c r="CY8" s="784"/>
      <c r="CZ8" s="784"/>
      <c r="DA8" s="785"/>
      <c r="DB8" s="783"/>
      <c r="DC8" s="784"/>
      <c r="DD8" s="784"/>
      <c r="DE8" s="784"/>
      <c r="DF8" s="785"/>
      <c r="DG8" s="783"/>
      <c r="DH8" s="784"/>
      <c r="DI8" s="784"/>
      <c r="DJ8" s="784"/>
      <c r="DK8" s="785"/>
      <c r="DL8" s="783"/>
      <c r="DM8" s="784"/>
      <c r="DN8" s="784"/>
      <c r="DO8" s="784"/>
      <c r="DP8" s="785"/>
      <c r="DQ8" s="783"/>
      <c r="DR8" s="784"/>
      <c r="DS8" s="784"/>
      <c r="DT8" s="784"/>
      <c r="DU8" s="785"/>
      <c r="DV8" s="786"/>
      <c r="DW8" s="787"/>
      <c r="DX8" s="787"/>
      <c r="DY8" s="787"/>
      <c r="DZ8" s="788"/>
      <c r="EA8" s="284"/>
    </row>
    <row r="9" spans="1:131" s="312" customFormat="1" ht="26.25" customHeight="1">
      <c r="A9" s="307">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797"/>
      <c r="AM9" s="797"/>
      <c r="AN9" s="797"/>
      <c r="AO9" s="797"/>
      <c r="AP9" s="797"/>
      <c r="AQ9" s="797"/>
      <c r="AR9" s="797"/>
      <c r="AS9" s="797"/>
      <c r="AT9" s="797"/>
      <c r="AU9" s="798"/>
      <c r="AV9" s="798"/>
      <c r="AW9" s="798"/>
      <c r="AX9" s="798"/>
      <c r="AY9" s="799"/>
      <c r="AZ9" s="310"/>
      <c r="BA9" s="310"/>
      <c r="BB9" s="310"/>
      <c r="BC9" s="310"/>
      <c r="BD9" s="310"/>
      <c r="BE9" s="283"/>
      <c r="BF9" s="283"/>
      <c r="BG9" s="283"/>
      <c r="BH9" s="283"/>
      <c r="BI9" s="283"/>
      <c r="BJ9" s="283"/>
      <c r="BK9" s="283"/>
      <c r="BL9" s="283"/>
      <c r="BM9" s="283"/>
      <c r="BN9" s="283"/>
      <c r="BO9" s="283"/>
      <c r="BP9" s="283"/>
      <c r="BQ9" s="305">
        <v>3</v>
      </c>
      <c r="BR9" s="309"/>
      <c r="BS9" s="800"/>
      <c r="BT9" s="801"/>
      <c r="BU9" s="801"/>
      <c r="BV9" s="801"/>
      <c r="BW9" s="801"/>
      <c r="BX9" s="801"/>
      <c r="BY9" s="801"/>
      <c r="BZ9" s="801"/>
      <c r="CA9" s="801"/>
      <c r="CB9" s="801"/>
      <c r="CC9" s="801"/>
      <c r="CD9" s="801"/>
      <c r="CE9" s="801"/>
      <c r="CF9" s="801"/>
      <c r="CG9" s="802"/>
      <c r="CH9" s="783"/>
      <c r="CI9" s="784"/>
      <c r="CJ9" s="784"/>
      <c r="CK9" s="784"/>
      <c r="CL9" s="785"/>
      <c r="CM9" s="783"/>
      <c r="CN9" s="784"/>
      <c r="CO9" s="784"/>
      <c r="CP9" s="784"/>
      <c r="CQ9" s="785"/>
      <c r="CR9" s="783"/>
      <c r="CS9" s="784"/>
      <c r="CT9" s="784"/>
      <c r="CU9" s="784"/>
      <c r="CV9" s="785"/>
      <c r="CW9" s="783"/>
      <c r="CX9" s="784"/>
      <c r="CY9" s="784"/>
      <c r="CZ9" s="784"/>
      <c r="DA9" s="785"/>
      <c r="DB9" s="783"/>
      <c r="DC9" s="784"/>
      <c r="DD9" s="784"/>
      <c r="DE9" s="784"/>
      <c r="DF9" s="785"/>
      <c r="DG9" s="783"/>
      <c r="DH9" s="784"/>
      <c r="DI9" s="784"/>
      <c r="DJ9" s="784"/>
      <c r="DK9" s="785"/>
      <c r="DL9" s="783"/>
      <c r="DM9" s="784"/>
      <c r="DN9" s="784"/>
      <c r="DO9" s="784"/>
      <c r="DP9" s="785"/>
      <c r="DQ9" s="783"/>
      <c r="DR9" s="784"/>
      <c r="DS9" s="784"/>
      <c r="DT9" s="784"/>
      <c r="DU9" s="785"/>
      <c r="DV9" s="786"/>
      <c r="DW9" s="787"/>
      <c r="DX9" s="787"/>
      <c r="DY9" s="787"/>
      <c r="DZ9" s="788"/>
      <c r="EA9" s="284"/>
    </row>
    <row r="10" spans="1:131" s="312" customFormat="1" ht="26.25" customHeight="1">
      <c r="A10" s="307">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797"/>
      <c r="AM10" s="797"/>
      <c r="AN10" s="797"/>
      <c r="AO10" s="797"/>
      <c r="AP10" s="797"/>
      <c r="AQ10" s="797"/>
      <c r="AR10" s="797"/>
      <c r="AS10" s="797"/>
      <c r="AT10" s="797"/>
      <c r="AU10" s="798"/>
      <c r="AV10" s="798"/>
      <c r="AW10" s="798"/>
      <c r="AX10" s="798"/>
      <c r="AY10" s="799"/>
      <c r="AZ10" s="310"/>
      <c r="BA10" s="310"/>
      <c r="BB10" s="310"/>
      <c r="BC10" s="310"/>
      <c r="BD10" s="310"/>
      <c r="BE10" s="283"/>
      <c r="BF10" s="283"/>
      <c r="BG10" s="283"/>
      <c r="BH10" s="283"/>
      <c r="BI10" s="283"/>
      <c r="BJ10" s="283"/>
      <c r="BK10" s="283"/>
      <c r="BL10" s="283"/>
      <c r="BM10" s="283"/>
      <c r="BN10" s="283"/>
      <c r="BO10" s="283"/>
      <c r="BP10" s="283"/>
      <c r="BQ10" s="305">
        <v>4</v>
      </c>
      <c r="BR10" s="309"/>
      <c r="BS10" s="800"/>
      <c r="BT10" s="801"/>
      <c r="BU10" s="801"/>
      <c r="BV10" s="801"/>
      <c r="BW10" s="801"/>
      <c r="BX10" s="801"/>
      <c r="BY10" s="801"/>
      <c r="BZ10" s="801"/>
      <c r="CA10" s="801"/>
      <c r="CB10" s="801"/>
      <c r="CC10" s="801"/>
      <c r="CD10" s="801"/>
      <c r="CE10" s="801"/>
      <c r="CF10" s="801"/>
      <c r="CG10" s="802"/>
      <c r="CH10" s="783"/>
      <c r="CI10" s="784"/>
      <c r="CJ10" s="784"/>
      <c r="CK10" s="784"/>
      <c r="CL10" s="785"/>
      <c r="CM10" s="783"/>
      <c r="CN10" s="784"/>
      <c r="CO10" s="784"/>
      <c r="CP10" s="784"/>
      <c r="CQ10" s="785"/>
      <c r="CR10" s="783"/>
      <c r="CS10" s="784"/>
      <c r="CT10" s="784"/>
      <c r="CU10" s="784"/>
      <c r="CV10" s="785"/>
      <c r="CW10" s="783"/>
      <c r="CX10" s="784"/>
      <c r="CY10" s="784"/>
      <c r="CZ10" s="784"/>
      <c r="DA10" s="785"/>
      <c r="DB10" s="783"/>
      <c r="DC10" s="784"/>
      <c r="DD10" s="784"/>
      <c r="DE10" s="784"/>
      <c r="DF10" s="785"/>
      <c r="DG10" s="783"/>
      <c r="DH10" s="784"/>
      <c r="DI10" s="784"/>
      <c r="DJ10" s="784"/>
      <c r="DK10" s="785"/>
      <c r="DL10" s="783"/>
      <c r="DM10" s="784"/>
      <c r="DN10" s="784"/>
      <c r="DO10" s="784"/>
      <c r="DP10" s="785"/>
      <c r="DQ10" s="783"/>
      <c r="DR10" s="784"/>
      <c r="DS10" s="784"/>
      <c r="DT10" s="784"/>
      <c r="DU10" s="785"/>
      <c r="DV10" s="786"/>
      <c r="DW10" s="787"/>
      <c r="DX10" s="787"/>
      <c r="DY10" s="787"/>
      <c r="DZ10" s="788"/>
      <c r="EA10" s="284"/>
    </row>
    <row r="11" spans="1:131" s="312" customFormat="1" ht="26.25" customHeight="1">
      <c r="A11" s="307">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797"/>
      <c r="AM11" s="797"/>
      <c r="AN11" s="797"/>
      <c r="AO11" s="797"/>
      <c r="AP11" s="797"/>
      <c r="AQ11" s="797"/>
      <c r="AR11" s="797"/>
      <c r="AS11" s="797"/>
      <c r="AT11" s="797"/>
      <c r="AU11" s="798"/>
      <c r="AV11" s="798"/>
      <c r="AW11" s="798"/>
      <c r="AX11" s="798"/>
      <c r="AY11" s="799"/>
      <c r="AZ11" s="310"/>
      <c r="BA11" s="310"/>
      <c r="BB11" s="310"/>
      <c r="BC11" s="310"/>
      <c r="BD11" s="310"/>
      <c r="BE11" s="283"/>
      <c r="BF11" s="283"/>
      <c r="BG11" s="283"/>
      <c r="BH11" s="283"/>
      <c r="BI11" s="283"/>
      <c r="BJ11" s="283"/>
      <c r="BK11" s="283"/>
      <c r="BL11" s="283"/>
      <c r="BM11" s="283"/>
      <c r="BN11" s="283"/>
      <c r="BO11" s="283"/>
      <c r="BP11" s="283"/>
      <c r="BQ11" s="305">
        <v>5</v>
      </c>
      <c r="BR11" s="309"/>
      <c r="BS11" s="800"/>
      <c r="BT11" s="801"/>
      <c r="BU11" s="801"/>
      <c r="BV11" s="801"/>
      <c r="BW11" s="801"/>
      <c r="BX11" s="801"/>
      <c r="BY11" s="801"/>
      <c r="BZ11" s="801"/>
      <c r="CA11" s="801"/>
      <c r="CB11" s="801"/>
      <c r="CC11" s="801"/>
      <c r="CD11" s="801"/>
      <c r="CE11" s="801"/>
      <c r="CF11" s="801"/>
      <c r="CG11" s="802"/>
      <c r="CH11" s="783"/>
      <c r="CI11" s="784"/>
      <c r="CJ11" s="784"/>
      <c r="CK11" s="784"/>
      <c r="CL11" s="785"/>
      <c r="CM11" s="783"/>
      <c r="CN11" s="784"/>
      <c r="CO11" s="784"/>
      <c r="CP11" s="784"/>
      <c r="CQ11" s="785"/>
      <c r="CR11" s="783"/>
      <c r="CS11" s="784"/>
      <c r="CT11" s="784"/>
      <c r="CU11" s="784"/>
      <c r="CV11" s="785"/>
      <c r="CW11" s="783"/>
      <c r="CX11" s="784"/>
      <c r="CY11" s="784"/>
      <c r="CZ11" s="784"/>
      <c r="DA11" s="785"/>
      <c r="DB11" s="783"/>
      <c r="DC11" s="784"/>
      <c r="DD11" s="784"/>
      <c r="DE11" s="784"/>
      <c r="DF11" s="785"/>
      <c r="DG11" s="783"/>
      <c r="DH11" s="784"/>
      <c r="DI11" s="784"/>
      <c r="DJ11" s="784"/>
      <c r="DK11" s="785"/>
      <c r="DL11" s="783"/>
      <c r="DM11" s="784"/>
      <c r="DN11" s="784"/>
      <c r="DO11" s="784"/>
      <c r="DP11" s="785"/>
      <c r="DQ11" s="783"/>
      <c r="DR11" s="784"/>
      <c r="DS11" s="784"/>
      <c r="DT11" s="784"/>
      <c r="DU11" s="785"/>
      <c r="DV11" s="786"/>
      <c r="DW11" s="787"/>
      <c r="DX11" s="787"/>
      <c r="DY11" s="787"/>
      <c r="DZ11" s="788"/>
      <c r="EA11" s="284"/>
    </row>
    <row r="12" spans="1:131" s="312" customFormat="1" ht="26.25" customHeight="1">
      <c r="A12" s="307">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797"/>
      <c r="AM12" s="797"/>
      <c r="AN12" s="797"/>
      <c r="AO12" s="797"/>
      <c r="AP12" s="797"/>
      <c r="AQ12" s="797"/>
      <c r="AR12" s="797"/>
      <c r="AS12" s="797"/>
      <c r="AT12" s="797"/>
      <c r="AU12" s="798"/>
      <c r="AV12" s="798"/>
      <c r="AW12" s="798"/>
      <c r="AX12" s="798"/>
      <c r="AY12" s="799"/>
      <c r="AZ12" s="310"/>
      <c r="BA12" s="310"/>
      <c r="BB12" s="310"/>
      <c r="BC12" s="310"/>
      <c r="BD12" s="310"/>
      <c r="BE12" s="283"/>
      <c r="BF12" s="283"/>
      <c r="BG12" s="283"/>
      <c r="BH12" s="283"/>
      <c r="BI12" s="283"/>
      <c r="BJ12" s="283"/>
      <c r="BK12" s="283"/>
      <c r="BL12" s="283"/>
      <c r="BM12" s="283"/>
      <c r="BN12" s="283"/>
      <c r="BO12" s="283"/>
      <c r="BP12" s="283"/>
      <c r="BQ12" s="305">
        <v>6</v>
      </c>
      <c r="BR12" s="309"/>
      <c r="BS12" s="800"/>
      <c r="BT12" s="801"/>
      <c r="BU12" s="801"/>
      <c r="BV12" s="801"/>
      <c r="BW12" s="801"/>
      <c r="BX12" s="801"/>
      <c r="BY12" s="801"/>
      <c r="BZ12" s="801"/>
      <c r="CA12" s="801"/>
      <c r="CB12" s="801"/>
      <c r="CC12" s="801"/>
      <c r="CD12" s="801"/>
      <c r="CE12" s="801"/>
      <c r="CF12" s="801"/>
      <c r="CG12" s="802"/>
      <c r="CH12" s="783"/>
      <c r="CI12" s="784"/>
      <c r="CJ12" s="784"/>
      <c r="CK12" s="784"/>
      <c r="CL12" s="785"/>
      <c r="CM12" s="783"/>
      <c r="CN12" s="784"/>
      <c r="CO12" s="784"/>
      <c r="CP12" s="784"/>
      <c r="CQ12" s="785"/>
      <c r="CR12" s="783"/>
      <c r="CS12" s="784"/>
      <c r="CT12" s="784"/>
      <c r="CU12" s="784"/>
      <c r="CV12" s="785"/>
      <c r="CW12" s="783"/>
      <c r="CX12" s="784"/>
      <c r="CY12" s="784"/>
      <c r="CZ12" s="784"/>
      <c r="DA12" s="785"/>
      <c r="DB12" s="783"/>
      <c r="DC12" s="784"/>
      <c r="DD12" s="784"/>
      <c r="DE12" s="784"/>
      <c r="DF12" s="785"/>
      <c r="DG12" s="783"/>
      <c r="DH12" s="784"/>
      <c r="DI12" s="784"/>
      <c r="DJ12" s="784"/>
      <c r="DK12" s="785"/>
      <c r="DL12" s="783"/>
      <c r="DM12" s="784"/>
      <c r="DN12" s="784"/>
      <c r="DO12" s="784"/>
      <c r="DP12" s="785"/>
      <c r="DQ12" s="783"/>
      <c r="DR12" s="784"/>
      <c r="DS12" s="784"/>
      <c r="DT12" s="784"/>
      <c r="DU12" s="785"/>
      <c r="DV12" s="786"/>
      <c r="DW12" s="787"/>
      <c r="DX12" s="787"/>
      <c r="DY12" s="787"/>
      <c r="DZ12" s="788"/>
      <c r="EA12" s="284"/>
    </row>
    <row r="13" spans="1:131" s="312" customFormat="1" ht="26.25" customHeight="1">
      <c r="A13" s="307">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797"/>
      <c r="AM13" s="797"/>
      <c r="AN13" s="797"/>
      <c r="AO13" s="797"/>
      <c r="AP13" s="797"/>
      <c r="AQ13" s="797"/>
      <c r="AR13" s="797"/>
      <c r="AS13" s="797"/>
      <c r="AT13" s="797"/>
      <c r="AU13" s="798"/>
      <c r="AV13" s="798"/>
      <c r="AW13" s="798"/>
      <c r="AX13" s="798"/>
      <c r="AY13" s="799"/>
      <c r="AZ13" s="310"/>
      <c r="BA13" s="310"/>
      <c r="BB13" s="310"/>
      <c r="BC13" s="310"/>
      <c r="BD13" s="310"/>
      <c r="BE13" s="283"/>
      <c r="BF13" s="283"/>
      <c r="BG13" s="283"/>
      <c r="BH13" s="283"/>
      <c r="BI13" s="283"/>
      <c r="BJ13" s="283"/>
      <c r="BK13" s="283"/>
      <c r="BL13" s="283"/>
      <c r="BM13" s="283"/>
      <c r="BN13" s="283"/>
      <c r="BO13" s="283"/>
      <c r="BP13" s="283"/>
      <c r="BQ13" s="305">
        <v>7</v>
      </c>
      <c r="BR13" s="309"/>
      <c r="BS13" s="800"/>
      <c r="BT13" s="801"/>
      <c r="BU13" s="801"/>
      <c r="BV13" s="801"/>
      <c r="BW13" s="801"/>
      <c r="BX13" s="801"/>
      <c r="BY13" s="801"/>
      <c r="BZ13" s="801"/>
      <c r="CA13" s="801"/>
      <c r="CB13" s="801"/>
      <c r="CC13" s="801"/>
      <c r="CD13" s="801"/>
      <c r="CE13" s="801"/>
      <c r="CF13" s="801"/>
      <c r="CG13" s="802"/>
      <c r="CH13" s="783"/>
      <c r="CI13" s="784"/>
      <c r="CJ13" s="784"/>
      <c r="CK13" s="784"/>
      <c r="CL13" s="785"/>
      <c r="CM13" s="783"/>
      <c r="CN13" s="784"/>
      <c r="CO13" s="784"/>
      <c r="CP13" s="784"/>
      <c r="CQ13" s="785"/>
      <c r="CR13" s="783"/>
      <c r="CS13" s="784"/>
      <c r="CT13" s="784"/>
      <c r="CU13" s="784"/>
      <c r="CV13" s="785"/>
      <c r="CW13" s="783"/>
      <c r="CX13" s="784"/>
      <c r="CY13" s="784"/>
      <c r="CZ13" s="784"/>
      <c r="DA13" s="785"/>
      <c r="DB13" s="783"/>
      <c r="DC13" s="784"/>
      <c r="DD13" s="784"/>
      <c r="DE13" s="784"/>
      <c r="DF13" s="785"/>
      <c r="DG13" s="783"/>
      <c r="DH13" s="784"/>
      <c r="DI13" s="784"/>
      <c r="DJ13" s="784"/>
      <c r="DK13" s="785"/>
      <c r="DL13" s="783"/>
      <c r="DM13" s="784"/>
      <c r="DN13" s="784"/>
      <c r="DO13" s="784"/>
      <c r="DP13" s="785"/>
      <c r="DQ13" s="783"/>
      <c r="DR13" s="784"/>
      <c r="DS13" s="784"/>
      <c r="DT13" s="784"/>
      <c r="DU13" s="785"/>
      <c r="DV13" s="786"/>
      <c r="DW13" s="787"/>
      <c r="DX13" s="787"/>
      <c r="DY13" s="787"/>
      <c r="DZ13" s="788"/>
      <c r="EA13" s="284"/>
    </row>
    <row r="14" spans="1:131" s="312" customFormat="1" ht="26.25" customHeight="1">
      <c r="A14" s="307">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797"/>
      <c r="AM14" s="797"/>
      <c r="AN14" s="797"/>
      <c r="AO14" s="797"/>
      <c r="AP14" s="797"/>
      <c r="AQ14" s="797"/>
      <c r="AR14" s="797"/>
      <c r="AS14" s="797"/>
      <c r="AT14" s="797"/>
      <c r="AU14" s="798"/>
      <c r="AV14" s="798"/>
      <c r="AW14" s="798"/>
      <c r="AX14" s="798"/>
      <c r="AY14" s="799"/>
      <c r="AZ14" s="310"/>
      <c r="BA14" s="310"/>
      <c r="BB14" s="310"/>
      <c r="BC14" s="310"/>
      <c r="BD14" s="310"/>
      <c r="BE14" s="283"/>
      <c r="BF14" s="283"/>
      <c r="BG14" s="283"/>
      <c r="BH14" s="283"/>
      <c r="BI14" s="283"/>
      <c r="BJ14" s="283"/>
      <c r="BK14" s="283"/>
      <c r="BL14" s="283"/>
      <c r="BM14" s="283"/>
      <c r="BN14" s="283"/>
      <c r="BO14" s="283"/>
      <c r="BP14" s="283"/>
      <c r="BQ14" s="305">
        <v>8</v>
      </c>
      <c r="BR14" s="309"/>
      <c r="BS14" s="800"/>
      <c r="BT14" s="801"/>
      <c r="BU14" s="801"/>
      <c r="BV14" s="801"/>
      <c r="BW14" s="801"/>
      <c r="BX14" s="801"/>
      <c r="BY14" s="801"/>
      <c r="BZ14" s="801"/>
      <c r="CA14" s="801"/>
      <c r="CB14" s="801"/>
      <c r="CC14" s="801"/>
      <c r="CD14" s="801"/>
      <c r="CE14" s="801"/>
      <c r="CF14" s="801"/>
      <c r="CG14" s="802"/>
      <c r="CH14" s="783"/>
      <c r="CI14" s="784"/>
      <c r="CJ14" s="784"/>
      <c r="CK14" s="784"/>
      <c r="CL14" s="785"/>
      <c r="CM14" s="783"/>
      <c r="CN14" s="784"/>
      <c r="CO14" s="784"/>
      <c r="CP14" s="784"/>
      <c r="CQ14" s="785"/>
      <c r="CR14" s="783"/>
      <c r="CS14" s="784"/>
      <c r="CT14" s="784"/>
      <c r="CU14" s="784"/>
      <c r="CV14" s="785"/>
      <c r="CW14" s="783"/>
      <c r="CX14" s="784"/>
      <c r="CY14" s="784"/>
      <c r="CZ14" s="784"/>
      <c r="DA14" s="785"/>
      <c r="DB14" s="783"/>
      <c r="DC14" s="784"/>
      <c r="DD14" s="784"/>
      <c r="DE14" s="784"/>
      <c r="DF14" s="785"/>
      <c r="DG14" s="783"/>
      <c r="DH14" s="784"/>
      <c r="DI14" s="784"/>
      <c r="DJ14" s="784"/>
      <c r="DK14" s="785"/>
      <c r="DL14" s="783"/>
      <c r="DM14" s="784"/>
      <c r="DN14" s="784"/>
      <c r="DO14" s="784"/>
      <c r="DP14" s="785"/>
      <c r="DQ14" s="783"/>
      <c r="DR14" s="784"/>
      <c r="DS14" s="784"/>
      <c r="DT14" s="784"/>
      <c r="DU14" s="785"/>
      <c r="DV14" s="786"/>
      <c r="DW14" s="787"/>
      <c r="DX14" s="787"/>
      <c r="DY14" s="787"/>
      <c r="DZ14" s="788"/>
      <c r="EA14" s="284"/>
    </row>
    <row r="15" spans="1:131" s="312" customFormat="1" ht="26.25" customHeight="1">
      <c r="A15" s="307">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797"/>
      <c r="AM15" s="797"/>
      <c r="AN15" s="797"/>
      <c r="AO15" s="797"/>
      <c r="AP15" s="797"/>
      <c r="AQ15" s="797"/>
      <c r="AR15" s="797"/>
      <c r="AS15" s="797"/>
      <c r="AT15" s="797"/>
      <c r="AU15" s="798"/>
      <c r="AV15" s="798"/>
      <c r="AW15" s="798"/>
      <c r="AX15" s="798"/>
      <c r="AY15" s="799"/>
      <c r="AZ15" s="310"/>
      <c r="BA15" s="310"/>
      <c r="BB15" s="310"/>
      <c r="BC15" s="310"/>
      <c r="BD15" s="310"/>
      <c r="BE15" s="283"/>
      <c r="BF15" s="283"/>
      <c r="BG15" s="283"/>
      <c r="BH15" s="283"/>
      <c r="BI15" s="283"/>
      <c r="BJ15" s="283"/>
      <c r="BK15" s="283"/>
      <c r="BL15" s="283"/>
      <c r="BM15" s="283"/>
      <c r="BN15" s="283"/>
      <c r="BO15" s="283"/>
      <c r="BP15" s="283"/>
      <c r="BQ15" s="305">
        <v>9</v>
      </c>
      <c r="BR15" s="309"/>
      <c r="BS15" s="800"/>
      <c r="BT15" s="801"/>
      <c r="BU15" s="801"/>
      <c r="BV15" s="801"/>
      <c r="BW15" s="801"/>
      <c r="BX15" s="801"/>
      <c r="BY15" s="801"/>
      <c r="BZ15" s="801"/>
      <c r="CA15" s="801"/>
      <c r="CB15" s="801"/>
      <c r="CC15" s="801"/>
      <c r="CD15" s="801"/>
      <c r="CE15" s="801"/>
      <c r="CF15" s="801"/>
      <c r="CG15" s="802"/>
      <c r="CH15" s="783"/>
      <c r="CI15" s="784"/>
      <c r="CJ15" s="784"/>
      <c r="CK15" s="784"/>
      <c r="CL15" s="785"/>
      <c r="CM15" s="783"/>
      <c r="CN15" s="784"/>
      <c r="CO15" s="784"/>
      <c r="CP15" s="784"/>
      <c r="CQ15" s="785"/>
      <c r="CR15" s="783"/>
      <c r="CS15" s="784"/>
      <c r="CT15" s="784"/>
      <c r="CU15" s="784"/>
      <c r="CV15" s="785"/>
      <c r="CW15" s="783"/>
      <c r="CX15" s="784"/>
      <c r="CY15" s="784"/>
      <c r="CZ15" s="784"/>
      <c r="DA15" s="785"/>
      <c r="DB15" s="783"/>
      <c r="DC15" s="784"/>
      <c r="DD15" s="784"/>
      <c r="DE15" s="784"/>
      <c r="DF15" s="785"/>
      <c r="DG15" s="783"/>
      <c r="DH15" s="784"/>
      <c r="DI15" s="784"/>
      <c r="DJ15" s="784"/>
      <c r="DK15" s="785"/>
      <c r="DL15" s="783"/>
      <c r="DM15" s="784"/>
      <c r="DN15" s="784"/>
      <c r="DO15" s="784"/>
      <c r="DP15" s="785"/>
      <c r="DQ15" s="783"/>
      <c r="DR15" s="784"/>
      <c r="DS15" s="784"/>
      <c r="DT15" s="784"/>
      <c r="DU15" s="785"/>
      <c r="DV15" s="786"/>
      <c r="DW15" s="787"/>
      <c r="DX15" s="787"/>
      <c r="DY15" s="787"/>
      <c r="DZ15" s="788"/>
      <c r="EA15" s="284"/>
    </row>
    <row r="16" spans="1:131" s="312" customFormat="1" ht="26.25" customHeight="1">
      <c r="A16" s="307">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797"/>
      <c r="AM16" s="797"/>
      <c r="AN16" s="797"/>
      <c r="AO16" s="797"/>
      <c r="AP16" s="797"/>
      <c r="AQ16" s="797"/>
      <c r="AR16" s="797"/>
      <c r="AS16" s="797"/>
      <c r="AT16" s="797"/>
      <c r="AU16" s="798"/>
      <c r="AV16" s="798"/>
      <c r="AW16" s="798"/>
      <c r="AX16" s="798"/>
      <c r="AY16" s="799"/>
      <c r="AZ16" s="310"/>
      <c r="BA16" s="310"/>
      <c r="BB16" s="310"/>
      <c r="BC16" s="310"/>
      <c r="BD16" s="310"/>
      <c r="BE16" s="283"/>
      <c r="BF16" s="283"/>
      <c r="BG16" s="283"/>
      <c r="BH16" s="283"/>
      <c r="BI16" s="283"/>
      <c r="BJ16" s="283"/>
      <c r="BK16" s="283"/>
      <c r="BL16" s="283"/>
      <c r="BM16" s="283"/>
      <c r="BN16" s="283"/>
      <c r="BO16" s="283"/>
      <c r="BP16" s="283"/>
      <c r="BQ16" s="305">
        <v>10</v>
      </c>
      <c r="BR16" s="309"/>
      <c r="BS16" s="800"/>
      <c r="BT16" s="801"/>
      <c r="BU16" s="801"/>
      <c r="BV16" s="801"/>
      <c r="BW16" s="801"/>
      <c r="BX16" s="801"/>
      <c r="BY16" s="801"/>
      <c r="BZ16" s="801"/>
      <c r="CA16" s="801"/>
      <c r="CB16" s="801"/>
      <c r="CC16" s="801"/>
      <c r="CD16" s="801"/>
      <c r="CE16" s="801"/>
      <c r="CF16" s="801"/>
      <c r="CG16" s="802"/>
      <c r="CH16" s="783"/>
      <c r="CI16" s="784"/>
      <c r="CJ16" s="784"/>
      <c r="CK16" s="784"/>
      <c r="CL16" s="785"/>
      <c r="CM16" s="783"/>
      <c r="CN16" s="784"/>
      <c r="CO16" s="784"/>
      <c r="CP16" s="784"/>
      <c r="CQ16" s="785"/>
      <c r="CR16" s="783"/>
      <c r="CS16" s="784"/>
      <c r="CT16" s="784"/>
      <c r="CU16" s="784"/>
      <c r="CV16" s="785"/>
      <c r="CW16" s="783"/>
      <c r="CX16" s="784"/>
      <c r="CY16" s="784"/>
      <c r="CZ16" s="784"/>
      <c r="DA16" s="785"/>
      <c r="DB16" s="783"/>
      <c r="DC16" s="784"/>
      <c r="DD16" s="784"/>
      <c r="DE16" s="784"/>
      <c r="DF16" s="785"/>
      <c r="DG16" s="783"/>
      <c r="DH16" s="784"/>
      <c r="DI16" s="784"/>
      <c r="DJ16" s="784"/>
      <c r="DK16" s="785"/>
      <c r="DL16" s="783"/>
      <c r="DM16" s="784"/>
      <c r="DN16" s="784"/>
      <c r="DO16" s="784"/>
      <c r="DP16" s="785"/>
      <c r="DQ16" s="783"/>
      <c r="DR16" s="784"/>
      <c r="DS16" s="784"/>
      <c r="DT16" s="784"/>
      <c r="DU16" s="785"/>
      <c r="DV16" s="786"/>
      <c r="DW16" s="787"/>
      <c r="DX16" s="787"/>
      <c r="DY16" s="787"/>
      <c r="DZ16" s="788"/>
      <c r="EA16" s="284"/>
    </row>
    <row r="17" spans="1:131" s="312" customFormat="1" ht="26.25" customHeight="1">
      <c r="A17" s="307">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797"/>
      <c r="AM17" s="797"/>
      <c r="AN17" s="797"/>
      <c r="AO17" s="797"/>
      <c r="AP17" s="797"/>
      <c r="AQ17" s="797"/>
      <c r="AR17" s="797"/>
      <c r="AS17" s="797"/>
      <c r="AT17" s="797"/>
      <c r="AU17" s="798"/>
      <c r="AV17" s="798"/>
      <c r="AW17" s="798"/>
      <c r="AX17" s="798"/>
      <c r="AY17" s="799"/>
      <c r="AZ17" s="310"/>
      <c r="BA17" s="310"/>
      <c r="BB17" s="310"/>
      <c r="BC17" s="310"/>
      <c r="BD17" s="310"/>
      <c r="BE17" s="283"/>
      <c r="BF17" s="283"/>
      <c r="BG17" s="283"/>
      <c r="BH17" s="283"/>
      <c r="BI17" s="283"/>
      <c r="BJ17" s="283"/>
      <c r="BK17" s="283"/>
      <c r="BL17" s="283"/>
      <c r="BM17" s="283"/>
      <c r="BN17" s="283"/>
      <c r="BO17" s="283"/>
      <c r="BP17" s="283"/>
      <c r="BQ17" s="305">
        <v>11</v>
      </c>
      <c r="BR17" s="309"/>
      <c r="BS17" s="800"/>
      <c r="BT17" s="801"/>
      <c r="BU17" s="801"/>
      <c r="BV17" s="801"/>
      <c r="BW17" s="801"/>
      <c r="BX17" s="801"/>
      <c r="BY17" s="801"/>
      <c r="BZ17" s="801"/>
      <c r="CA17" s="801"/>
      <c r="CB17" s="801"/>
      <c r="CC17" s="801"/>
      <c r="CD17" s="801"/>
      <c r="CE17" s="801"/>
      <c r="CF17" s="801"/>
      <c r="CG17" s="802"/>
      <c r="CH17" s="783"/>
      <c r="CI17" s="784"/>
      <c r="CJ17" s="784"/>
      <c r="CK17" s="784"/>
      <c r="CL17" s="785"/>
      <c r="CM17" s="783"/>
      <c r="CN17" s="784"/>
      <c r="CO17" s="784"/>
      <c r="CP17" s="784"/>
      <c r="CQ17" s="785"/>
      <c r="CR17" s="783"/>
      <c r="CS17" s="784"/>
      <c r="CT17" s="784"/>
      <c r="CU17" s="784"/>
      <c r="CV17" s="785"/>
      <c r="CW17" s="783"/>
      <c r="CX17" s="784"/>
      <c r="CY17" s="784"/>
      <c r="CZ17" s="784"/>
      <c r="DA17" s="785"/>
      <c r="DB17" s="783"/>
      <c r="DC17" s="784"/>
      <c r="DD17" s="784"/>
      <c r="DE17" s="784"/>
      <c r="DF17" s="785"/>
      <c r="DG17" s="783"/>
      <c r="DH17" s="784"/>
      <c r="DI17" s="784"/>
      <c r="DJ17" s="784"/>
      <c r="DK17" s="785"/>
      <c r="DL17" s="783"/>
      <c r="DM17" s="784"/>
      <c r="DN17" s="784"/>
      <c r="DO17" s="784"/>
      <c r="DP17" s="785"/>
      <c r="DQ17" s="783"/>
      <c r="DR17" s="784"/>
      <c r="DS17" s="784"/>
      <c r="DT17" s="784"/>
      <c r="DU17" s="785"/>
      <c r="DV17" s="786"/>
      <c r="DW17" s="787"/>
      <c r="DX17" s="787"/>
      <c r="DY17" s="787"/>
      <c r="DZ17" s="788"/>
      <c r="EA17" s="284"/>
    </row>
    <row r="18" spans="1:131" s="312" customFormat="1" ht="26.25" customHeight="1">
      <c r="A18" s="307">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797"/>
      <c r="AM18" s="797"/>
      <c r="AN18" s="797"/>
      <c r="AO18" s="797"/>
      <c r="AP18" s="797"/>
      <c r="AQ18" s="797"/>
      <c r="AR18" s="797"/>
      <c r="AS18" s="797"/>
      <c r="AT18" s="797"/>
      <c r="AU18" s="798"/>
      <c r="AV18" s="798"/>
      <c r="AW18" s="798"/>
      <c r="AX18" s="798"/>
      <c r="AY18" s="799"/>
      <c r="AZ18" s="310"/>
      <c r="BA18" s="310"/>
      <c r="BB18" s="310"/>
      <c r="BC18" s="310"/>
      <c r="BD18" s="310"/>
      <c r="BE18" s="283"/>
      <c r="BF18" s="283"/>
      <c r="BG18" s="283"/>
      <c r="BH18" s="283"/>
      <c r="BI18" s="283"/>
      <c r="BJ18" s="283"/>
      <c r="BK18" s="283"/>
      <c r="BL18" s="283"/>
      <c r="BM18" s="283"/>
      <c r="BN18" s="283"/>
      <c r="BO18" s="283"/>
      <c r="BP18" s="283"/>
      <c r="BQ18" s="305">
        <v>12</v>
      </c>
      <c r="BR18" s="309"/>
      <c r="BS18" s="800"/>
      <c r="BT18" s="801"/>
      <c r="BU18" s="801"/>
      <c r="BV18" s="801"/>
      <c r="BW18" s="801"/>
      <c r="BX18" s="801"/>
      <c r="BY18" s="801"/>
      <c r="BZ18" s="801"/>
      <c r="CA18" s="801"/>
      <c r="CB18" s="801"/>
      <c r="CC18" s="801"/>
      <c r="CD18" s="801"/>
      <c r="CE18" s="801"/>
      <c r="CF18" s="801"/>
      <c r="CG18" s="802"/>
      <c r="CH18" s="783"/>
      <c r="CI18" s="784"/>
      <c r="CJ18" s="784"/>
      <c r="CK18" s="784"/>
      <c r="CL18" s="785"/>
      <c r="CM18" s="783"/>
      <c r="CN18" s="784"/>
      <c r="CO18" s="784"/>
      <c r="CP18" s="784"/>
      <c r="CQ18" s="785"/>
      <c r="CR18" s="783"/>
      <c r="CS18" s="784"/>
      <c r="CT18" s="784"/>
      <c r="CU18" s="784"/>
      <c r="CV18" s="785"/>
      <c r="CW18" s="783"/>
      <c r="CX18" s="784"/>
      <c r="CY18" s="784"/>
      <c r="CZ18" s="784"/>
      <c r="DA18" s="785"/>
      <c r="DB18" s="783"/>
      <c r="DC18" s="784"/>
      <c r="DD18" s="784"/>
      <c r="DE18" s="784"/>
      <c r="DF18" s="785"/>
      <c r="DG18" s="783"/>
      <c r="DH18" s="784"/>
      <c r="DI18" s="784"/>
      <c r="DJ18" s="784"/>
      <c r="DK18" s="785"/>
      <c r="DL18" s="783"/>
      <c r="DM18" s="784"/>
      <c r="DN18" s="784"/>
      <c r="DO18" s="784"/>
      <c r="DP18" s="785"/>
      <c r="DQ18" s="783"/>
      <c r="DR18" s="784"/>
      <c r="DS18" s="784"/>
      <c r="DT18" s="784"/>
      <c r="DU18" s="785"/>
      <c r="DV18" s="786"/>
      <c r="DW18" s="787"/>
      <c r="DX18" s="787"/>
      <c r="DY18" s="787"/>
      <c r="DZ18" s="788"/>
      <c r="EA18" s="284"/>
    </row>
    <row r="19" spans="1:131" s="312" customFormat="1" ht="26.25" customHeight="1">
      <c r="A19" s="307">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797"/>
      <c r="AM19" s="797"/>
      <c r="AN19" s="797"/>
      <c r="AO19" s="797"/>
      <c r="AP19" s="797"/>
      <c r="AQ19" s="797"/>
      <c r="AR19" s="797"/>
      <c r="AS19" s="797"/>
      <c r="AT19" s="797"/>
      <c r="AU19" s="798"/>
      <c r="AV19" s="798"/>
      <c r="AW19" s="798"/>
      <c r="AX19" s="798"/>
      <c r="AY19" s="799"/>
      <c r="AZ19" s="310"/>
      <c r="BA19" s="310"/>
      <c r="BB19" s="310"/>
      <c r="BC19" s="310"/>
      <c r="BD19" s="310"/>
      <c r="BE19" s="283"/>
      <c r="BF19" s="283"/>
      <c r="BG19" s="283"/>
      <c r="BH19" s="283"/>
      <c r="BI19" s="283"/>
      <c r="BJ19" s="283"/>
      <c r="BK19" s="283"/>
      <c r="BL19" s="283"/>
      <c r="BM19" s="283"/>
      <c r="BN19" s="283"/>
      <c r="BO19" s="283"/>
      <c r="BP19" s="283"/>
      <c r="BQ19" s="305">
        <v>13</v>
      </c>
      <c r="BR19" s="309"/>
      <c r="BS19" s="800"/>
      <c r="BT19" s="801"/>
      <c r="BU19" s="801"/>
      <c r="BV19" s="801"/>
      <c r="BW19" s="801"/>
      <c r="BX19" s="801"/>
      <c r="BY19" s="801"/>
      <c r="BZ19" s="801"/>
      <c r="CA19" s="801"/>
      <c r="CB19" s="801"/>
      <c r="CC19" s="801"/>
      <c r="CD19" s="801"/>
      <c r="CE19" s="801"/>
      <c r="CF19" s="801"/>
      <c r="CG19" s="802"/>
      <c r="CH19" s="783"/>
      <c r="CI19" s="784"/>
      <c r="CJ19" s="784"/>
      <c r="CK19" s="784"/>
      <c r="CL19" s="785"/>
      <c r="CM19" s="783"/>
      <c r="CN19" s="784"/>
      <c r="CO19" s="784"/>
      <c r="CP19" s="784"/>
      <c r="CQ19" s="785"/>
      <c r="CR19" s="783"/>
      <c r="CS19" s="784"/>
      <c r="CT19" s="784"/>
      <c r="CU19" s="784"/>
      <c r="CV19" s="785"/>
      <c r="CW19" s="783"/>
      <c r="CX19" s="784"/>
      <c r="CY19" s="784"/>
      <c r="CZ19" s="784"/>
      <c r="DA19" s="785"/>
      <c r="DB19" s="783"/>
      <c r="DC19" s="784"/>
      <c r="DD19" s="784"/>
      <c r="DE19" s="784"/>
      <c r="DF19" s="785"/>
      <c r="DG19" s="783"/>
      <c r="DH19" s="784"/>
      <c r="DI19" s="784"/>
      <c r="DJ19" s="784"/>
      <c r="DK19" s="785"/>
      <c r="DL19" s="783"/>
      <c r="DM19" s="784"/>
      <c r="DN19" s="784"/>
      <c r="DO19" s="784"/>
      <c r="DP19" s="785"/>
      <c r="DQ19" s="783"/>
      <c r="DR19" s="784"/>
      <c r="DS19" s="784"/>
      <c r="DT19" s="784"/>
      <c r="DU19" s="785"/>
      <c r="DV19" s="786"/>
      <c r="DW19" s="787"/>
      <c r="DX19" s="787"/>
      <c r="DY19" s="787"/>
      <c r="DZ19" s="788"/>
      <c r="EA19" s="284"/>
    </row>
    <row r="20" spans="1:131" s="312" customFormat="1" ht="26.25" customHeight="1">
      <c r="A20" s="307">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797"/>
      <c r="AM20" s="797"/>
      <c r="AN20" s="797"/>
      <c r="AO20" s="797"/>
      <c r="AP20" s="797"/>
      <c r="AQ20" s="797"/>
      <c r="AR20" s="797"/>
      <c r="AS20" s="797"/>
      <c r="AT20" s="797"/>
      <c r="AU20" s="798"/>
      <c r="AV20" s="798"/>
      <c r="AW20" s="798"/>
      <c r="AX20" s="798"/>
      <c r="AY20" s="799"/>
      <c r="AZ20" s="310"/>
      <c r="BA20" s="310"/>
      <c r="BB20" s="310"/>
      <c r="BC20" s="310"/>
      <c r="BD20" s="310"/>
      <c r="BE20" s="283"/>
      <c r="BF20" s="283"/>
      <c r="BG20" s="283"/>
      <c r="BH20" s="283"/>
      <c r="BI20" s="283"/>
      <c r="BJ20" s="283"/>
      <c r="BK20" s="283"/>
      <c r="BL20" s="283"/>
      <c r="BM20" s="283"/>
      <c r="BN20" s="283"/>
      <c r="BO20" s="283"/>
      <c r="BP20" s="283"/>
      <c r="BQ20" s="305">
        <v>14</v>
      </c>
      <c r="BR20" s="309"/>
      <c r="BS20" s="800"/>
      <c r="BT20" s="801"/>
      <c r="BU20" s="801"/>
      <c r="BV20" s="801"/>
      <c r="BW20" s="801"/>
      <c r="BX20" s="801"/>
      <c r="BY20" s="801"/>
      <c r="BZ20" s="801"/>
      <c r="CA20" s="801"/>
      <c r="CB20" s="801"/>
      <c r="CC20" s="801"/>
      <c r="CD20" s="801"/>
      <c r="CE20" s="801"/>
      <c r="CF20" s="801"/>
      <c r="CG20" s="802"/>
      <c r="CH20" s="783"/>
      <c r="CI20" s="784"/>
      <c r="CJ20" s="784"/>
      <c r="CK20" s="784"/>
      <c r="CL20" s="785"/>
      <c r="CM20" s="783"/>
      <c r="CN20" s="784"/>
      <c r="CO20" s="784"/>
      <c r="CP20" s="784"/>
      <c r="CQ20" s="785"/>
      <c r="CR20" s="783"/>
      <c r="CS20" s="784"/>
      <c r="CT20" s="784"/>
      <c r="CU20" s="784"/>
      <c r="CV20" s="785"/>
      <c r="CW20" s="783"/>
      <c r="CX20" s="784"/>
      <c r="CY20" s="784"/>
      <c r="CZ20" s="784"/>
      <c r="DA20" s="785"/>
      <c r="DB20" s="783"/>
      <c r="DC20" s="784"/>
      <c r="DD20" s="784"/>
      <c r="DE20" s="784"/>
      <c r="DF20" s="785"/>
      <c r="DG20" s="783"/>
      <c r="DH20" s="784"/>
      <c r="DI20" s="784"/>
      <c r="DJ20" s="784"/>
      <c r="DK20" s="785"/>
      <c r="DL20" s="783"/>
      <c r="DM20" s="784"/>
      <c r="DN20" s="784"/>
      <c r="DO20" s="784"/>
      <c r="DP20" s="785"/>
      <c r="DQ20" s="783"/>
      <c r="DR20" s="784"/>
      <c r="DS20" s="784"/>
      <c r="DT20" s="784"/>
      <c r="DU20" s="785"/>
      <c r="DV20" s="786"/>
      <c r="DW20" s="787"/>
      <c r="DX20" s="787"/>
      <c r="DY20" s="787"/>
      <c r="DZ20" s="788"/>
      <c r="EA20" s="284"/>
    </row>
    <row r="21" spans="1:131" s="312" customFormat="1" ht="26.25" customHeight="1" thickBot="1">
      <c r="A21" s="307">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797"/>
      <c r="AM21" s="797"/>
      <c r="AN21" s="797"/>
      <c r="AO21" s="797"/>
      <c r="AP21" s="797"/>
      <c r="AQ21" s="797"/>
      <c r="AR21" s="797"/>
      <c r="AS21" s="797"/>
      <c r="AT21" s="797"/>
      <c r="AU21" s="798"/>
      <c r="AV21" s="798"/>
      <c r="AW21" s="798"/>
      <c r="AX21" s="798"/>
      <c r="AY21" s="799"/>
      <c r="AZ21" s="310"/>
      <c r="BA21" s="310"/>
      <c r="BB21" s="310"/>
      <c r="BC21" s="310"/>
      <c r="BD21" s="310"/>
      <c r="BE21" s="283"/>
      <c r="BF21" s="283"/>
      <c r="BG21" s="283"/>
      <c r="BH21" s="283"/>
      <c r="BI21" s="283"/>
      <c r="BJ21" s="283"/>
      <c r="BK21" s="283"/>
      <c r="BL21" s="283"/>
      <c r="BM21" s="283"/>
      <c r="BN21" s="283"/>
      <c r="BO21" s="283"/>
      <c r="BP21" s="283"/>
      <c r="BQ21" s="305">
        <v>15</v>
      </c>
      <c r="BR21" s="309"/>
      <c r="BS21" s="800"/>
      <c r="BT21" s="801"/>
      <c r="BU21" s="801"/>
      <c r="BV21" s="801"/>
      <c r="BW21" s="801"/>
      <c r="BX21" s="801"/>
      <c r="BY21" s="801"/>
      <c r="BZ21" s="801"/>
      <c r="CA21" s="801"/>
      <c r="CB21" s="801"/>
      <c r="CC21" s="801"/>
      <c r="CD21" s="801"/>
      <c r="CE21" s="801"/>
      <c r="CF21" s="801"/>
      <c r="CG21" s="802"/>
      <c r="CH21" s="783"/>
      <c r="CI21" s="784"/>
      <c r="CJ21" s="784"/>
      <c r="CK21" s="784"/>
      <c r="CL21" s="785"/>
      <c r="CM21" s="783"/>
      <c r="CN21" s="784"/>
      <c r="CO21" s="784"/>
      <c r="CP21" s="784"/>
      <c r="CQ21" s="785"/>
      <c r="CR21" s="783"/>
      <c r="CS21" s="784"/>
      <c r="CT21" s="784"/>
      <c r="CU21" s="784"/>
      <c r="CV21" s="785"/>
      <c r="CW21" s="783"/>
      <c r="CX21" s="784"/>
      <c r="CY21" s="784"/>
      <c r="CZ21" s="784"/>
      <c r="DA21" s="785"/>
      <c r="DB21" s="783"/>
      <c r="DC21" s="784"/>
      <c r="DD21" s="784"/>
      <c r="DE21" s="784"/>
      <c r="DF21" s="785"/>
      <c r="DG21" s="783"/>
      <c r="DH21" s="784"/>
      <c r="DI21" s="784"/>
      <c r="DJ21" s="784"/>
      <c r="DK21" s="785"/>
      <c r="DL21" s="783"/>
      <c r="DM21" s="784"/>
      <c r="DN21" s="784"/>
      <c r="DO21" s="784"/>
      <c r="DP21" s="785"/>
      <c r="DQ21" s="783"/>
      <c r="DR21" s="784"/>
      <c r="DS21" s="784"/>
      <c r="DT21" s="784"/>
      <c r="DU21" s="785"/>
      <c r="DV21" s="786"/>
      <c r="DW21" s="787"/>
      <c r="DX21" s="787"/>
      <c r="DY21" s="787"/>
      <c r="DZ21" s="788"/>
      <c r="EA21" s="284"/>
    </row>
    <row r="22" spans="1:131" s="312" customFormat="1" ht="26.25" customHeight="1">
      <c r="A22" s="307">
        <v>16</v>
      </c>
      <c r="B22" s="803"/>
      <c r="C22" s="804"/>
      <c r="D22" s="804"/>
      <c r="E22" s="804"/>
      <c r="F22" s="804"/>
      <c r="G22" s="804"/>
      <c r="H22" s="804"/>
      <c r="I22" s="804"/>
      <c r="J22" s="804"/>
      <c r="K22" s="804"/>
      <c r="L22" s="804"/>
      <c r="M22" s="804"/>
      <c r="N22" s="804"/>
      <c r="O22" s="804"/>
      <c r="P22" s="805"/>
      <c r="Q22" s="840"/>
      <c r="R22" s="841"/>
      <c r="S22" s="841"/>
      <c r="T22" s="841"/>
      <c r="U22" s="841"/>
      <c r="V22" s="841"/>
      <c r="W22" s="841"/>
      <c r="X22" s="841"/>
      <c r="Y22" s="841"/>
      <c r="Z22" s="841"/>
      <c r="AA22" s="841"/>
      <c r="AB22" s="841"/>
      <c r="AC22" s="841"/>
      <c r="AD22" s="841"/>
      <c r="AE22" s="842"/>
      <c r="AF22" s="809"/>
      <c r="AG22" s="810"/>
      <c r="AH22" s="810"/>
      <c r="AI22" s="810"/>
      <c r="AJ22" s="811"/>
      <c r="AK22" s="843"/>
      <c r="AL22" s="844"/>
      <c r="AM22" s="844"/>
      <c r="AN22" s="844"/>
      <c r="AO22" s="844"/>
      <c r="AP22" s="844"/>
      <c r="AQ22" s="844"/>
      <c r="AR22" s="844"/>
      <c r="AS22" s="844"/>
      <c r="AT22" s="844"/>
      <c r="AU22" s="845"/>
      <c r="AV22" s="845"/>
      <c r="AW22" s="845"/>
      <c r="AX22" s="845"/>
      <c r="AY22" s="846"/>
      <c r="AZ22" s="847" t="s">
        <v>264</v>
      </c>
      <c r="BA22" s="847"/>
      <c r="BB22" s="847"/>
      <c r="BC22" s="847"/>
      <c r="BD22" s="848"/>
      <c r="BE22" s="283"/>
      <c r="BF22" s="283"/>
      <c r="BG22" s="283"/>
      <c r="BH22" s="283"/>
      <c r="BI22" s="283"/>
      <c r="BJ22" s="283"/>
      <c r="BK22" s="283"/>
      <c r="BL22" s="283"/>
      <c r="BM22" s="283"/>
      <c r="BN22" s="283"/>
      <c r="BO22" s="283"/>
      <c r="BP22" s="283"/>
      <c r="BQ22" s="305">
        <v>16</v>
      </c>
      <c r="BR22" s="309"/>
      <c r="BS22" s="800"/>
      <c r="BT22" s="801"/>
      <c r="BU22" s="801"/>
      <c r="BV22" s="801"/>
      <c r="BW22" s="801"/>
      <c r="BX22" s="801"/>
      <c r="BY22" s="801"/>
      <c r="BZ22" s="801"/>
      <c r="CA22" s="801"/>
      <c r="CB22" s="801"/>
      <c r="CC22" s="801"/>
      <c r="CD22" s="801"/>
      <c r="CE22" s="801"/>
      <c r="CF22" s="801"/>
      <c r="CG22" s="802"/>
      <c r="CH22" s="783"/>
      <c r="CI22" s="784"/>
      <c r="CJ22" s="784"/>
      <c r="CK22" s="784"/>
      <c r="CL22" s="785"/>
      <c r="CM22" s="783"/>
      <c r="CN22" s="784"/>
      <c r="CO22" s="784"/>
      <c r="CP22" s="784"/>
      <c r="CQ22" s="785"/>
      <c r="CR22" s="783"/>
      <c r="CS22" s="784"/>
      <c r="CT22" s="784"/>
      <c r="CU22" s="784"/>
      <c r="CV22" s="785"/>
      <c r="CW22" s="783"/>
      <c r="CX22" s="784"/>
      <c r="CY22" s="784"/>
      <c r="CZ22" s="784"/>
      <c r="DA22" s="785"/>
      <c r="DB22" s="783"/>
      <c r="DC22" s="784"/>
      <c r="DD22" s="784"/>
      <c r="DE22" s="784"/>
      <c r="DF22" s="785"/>
      <c r="DG22" s="783"/>
      <c r="DH22" s="784"/>
      <c r="DI22" s="784"/>
      <c r="DJ22" s="784"/>
      <c r="DK22" s="785"/>
      <c r="DL22" s="783"/>
      <c r="DM22" s="784"/>
      <c r="DN22" s="784"/>
      <c r="DO22" s="784"/>
      <c r="DP22" s="785"/>
      <c r="DQ22" s="783"/>
      <c r="DR22" s="784"/>
      <c r="DS22" s="784"/>
      <c r="DT22" s="784"/>
      <c r="DU22" s="785"/>
      <c r="DV22" s="786"/>
      <c r="DW22" s="787"/>
      <c r="DX22" s="787"/>
      <c r="DY22" s="787"/>
      <c r="DZ22" s="788"/>
      <c r="EA22" s="284"/>
    </row>
    <row r="23" spans="1:131" s="312" customFormat="1" ht="26.25" customHeight="1" thickBot="1">
      <c r="A23" s="303" t="s">
        <v>230</v>
      </c>
      <c r="B23" s="825" t="s">
        <v>263</v>
      </c>
      <c r="C23" s="826"/>
      <c r="D23" s="826"/>
      <c r="E23" s="826"/>
      <c r="F23" s="826"/>
      <c r="G23" s="826"/>
      <c r="H23" s="826"/>
      <c r="I23" s="826"/>
      <c r="J23" s="826"/>
      <c r="K23" s="826"/>
      <c r="L23" s="826"/>
      <c r="M23" s="826"/>
      <c r="N23" s="826"/>
      <c r="O23" s="826"/>
      <c r="P23" s="827"/>
      <c r="Q23" s="828">
        <v>5792</v>
      </c>
      <c r="R23" s="829"/>
      <c r="S23" s="829"/>
      <c r="T23" s="829"/>
      <c r="U23" s="829"/>
      <c r="V23" s="829">
        <v>5649</v>
      </c>
      <c r="W23" s="829"/>
      <c r="X23" s="829"/>
      <c r="Y23" s="829"/>
      <c r="Z23" s="829"/>
      <c r="AA23" s="829">
        <v>143</v>
      </c>
      <c r="AB23" s="829"/>
      <c r="AC23" s="829"/>
      <c r="AD23" s="829"/>
      <c r="AE23" s="830"/>
      <c r="AF23" s="831">
        <v>135</v>
      </c>
      <c r="AG23" s="829"/>
      <c r="AH23" s="829"/>
      <c r="AI23" s="829"/>
      <c r="AJ23" s="832"/>
      <c r="AK23" s="833"/>
      <c r="AL23" s="834"/>
      <c r="AM23" s="834"/>
      <c r="AN23" s="834"/>
      <c r="AO23" s="834"/>
      <c r="AP23" s="829">
        <v>981</v>
      </c>
      <c r="AQ23" s="829"/>
      <c r="AR23" s="829"/>
      <c r="AS23" s="829"/>
      <c r="AT23" s="829"/>
      <c r="AU23" s="835"/>
      <c r="AV23" s="835"/>
      <c r="AW23" s="835"/>
      <c r="AX23" s="835"/>
      <c r="AY23" s="836"/>
      <c r="AZ23" s="837" t="s">
        <v>251</v>
      </c>
      <c r="BA23" s="838"/>
      <c r="BB23" s="838"/>
      <c r="BC23" s="838"/>
      <c r="BD23" s="839"/>
      <c r="BE23" s="283"/>
      <c r="BF23" s="283"/>
      <c r="BG23" s="283"/>
      <c r="BH23" s="283"/>
      <c r="BI23" s="283"/>
      <c r="BJ23" s="283"/>
      <c r="BK23" s="283"/>
      <c r="BL23" s="283"/>
      <c r="BM23" s="283"/>
      <c r="BN23" s="283"/>
      <c r="BO23" s="283"/>
      <c r="BP23" s="283"/>
      <c r="BQ23" s="305">
        <v>17</v>
      </c>
      <c r="BR23" s="309"/>
      <c r="BS23" s="800"/>
      <c r="BT23" s="801"/>
      <c r="BU23" s="801"/>
      <c r="BV23" s="801"/>
      <c r="BW23" s="801"/>
      <c r="BX23" s="801"/>
      <c r="BY23" s="801"/>
      <c r="BZ23" s="801"/>
      <c r="CA23" s="801"/>
      <c r="CB23" s="801"/>
      <c r="CC23" s="801"/>
      <c r="CD23" s="801"/>
      <c r="CE23" s="801"/>
      <c r="CF23" s="801"/>
      <c r="CG23" s="802"/>
      <c r="CH23" s="783"/>
      <c r="CI23" s="784"/>
      <c r="CJ23" s="784"/>
      <c r="CK23" s="784"/>
      <c r="CL23" s="785"/>
      <c r="CM23" s="783"/>
      <c r="CN23" s="784"/>
      <c r="CO23" s="784"/>
      <c r="CP23" s="784"/>
      <c r="CQ23" s="785"/>
      <c r="CR23" s="783"/>
      <c r="CS23" s="784"/>
      <c r="CT23" s="784"/>
      <c r="CU23" s="784"/>
      <c r="CV23" s="785"/>
      <c r="CW23" s="783"/>
      <c r="CX23" s="784"/>
      <c r="CY23" s="784"/>
      <c r="CZ23" s="784"/>
      <c r="DA23" s="785"/>
      <c r="DB23" s="783"/>
      <c r="DC23" s="784"/>
      <c r="DD23" s="784"/>
      <c r="DE23" s="784"/>
      <c r="DF23" s="785"/>
      <c r="DG23" s="783"/>
      <c r="DH23" s="784"/>
      <c r="DI23" s="784"/>
      <c r="DJ23" s="784"/>
      <c r="DK23" s="785"/>
      <c r="DL23" s="783"/>
      <c r="DM23" s="784"/>
      <c r="DN23" s="784"/>
      <c r="DO23" s="784"/>
      <c r="DP23" s="785"/>
      <c r="DQ23" s="783"/>
      <c r="DR23" s="784"/>
      <c r="DS23" s="784"/>
      <c r="DT23" s="784"/>
      <c r="DU23" s="785"/>
      <c r="DV23" s="786"/>
      <c r="DW23" s="787"/>
      <c r="DX23" s="787"/>
      <c r="DY23" s="787"/>
      <c r="DZ23" s="788"/>
      <c r="EA23" s="284"/>
    </row>
    <row r="24" spans="1:131" s="312" customFormat="1" ht="26.25" customHeight="1">
      <c r="A24" s="849" t="s">
        <v>262</v>
      </c>
      <c r="B24" s="849"/>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c r="AH24" s="849"/>
      <c r="AI24" s="849"/>
      <c r="AJ24" s="849"/>
      <c r="AK24" s="849"/>
      <c r="AL24" s="849"/>
      <c r="AM24" s="849"/>
      <c r="AN24" s="849"/>
      <c r="AO24" s="849"/>
      <c r="AP24" s="849"/>
      <c r="AQ24" s="849"/>
      <c r="AR24" s="849"/>
      <c r="AS24" s="849"/>
      <c r="AT24" s="849"/>
      <c r="AU24" s="849"/>
      <c r="AV24" s="849"/>
      <c r="AW24" s="849"/>
      <c r="AX24" s="849"/>
      <c r="AY24" s="849"/>
      <c r="AZ24" s="310"/>
      <c r="BA24" s="310"/>
      <c r="BB24" s="310"/>
      <c r="BC24" s="310"/>
      <c r="BD24" s="310"/>
      <c r="BE24" s="283"/>
      <c r="BF24" s="283"/>
      <c r="BG24" s="283"/>
      <c r="BH24" s="283"/>
      <c r="BI24" s="283"/>
      <c r="BJ24" s="283"/>
      <c r="BK24" s="283"/>
      <c r="BL24" s="283"/>
      <c r="BM24" s="283"/>
      <c r="BN24" s="283"/>
      <c r="BO24" s="283"/>
      <c r="BP24" s="283"/>
      <c r="BQ24" s="305">
        <v>18</v>
      </c>
      <c r="BR24" s="309"/>
      <c r="BS24" s="800"/>
      <c r="BT24" s="801"/>
      <c r="BU24" s="801"/>
      <c r="BV24" s="801"/>
      <c r="BW24" s="801"/>
      <c r="BX24" s="801"/>
      <c r="BY24" s="801"/>
      <c r="BZ24" s="801"/>
      <c r="CA24" s="801"/>
      <c r="CB24" s="801"/>
      <c r="CC24" s="801"/>
      <c r="CD24" s="801"/>
      <c r="CE24" s="801"/>
      <c r="CF24" s="801"/>
      <c r="CG24" s="802"/>
      <c r="CH24" s="783"/>
      <c r="CI24" s="784"/>
      <c r="CJ24" s="784"/>
      <c r="CK24" s="784"/>
      <c r="CL24" s="785"/>
      <c r="CM24" s="783"/>
      <c r="CN24" s="784"/>
      <c r="CO24" s="784"/>
      <c r="CP24" s="784"/>
      <c r="CQ24" s="785"/>
      <c r="CR24" s="783"/>
      <c r="CS24" s="784"/>
      <c r="CT24" s="784"/>
      <c r="CU24" s="784"/>
      <c r="CV24" s="785"/>
      <c r="CW24" s="783"/>
      <c r="CX24" s="784"/>
      <c r="CY24" s="784"/>
      <c r="CZ24" s="784"/>
      <c r="DA24" s="785"/>
      <c r="DB24" s="783"/>
      <c r="DC24" s="784"/>
      <c r="DD24" s="784"/>
      <c r="DE24" s="784"/>
      <c r="DF24" s="785"/>
      <c r="DG24" s="783"/>
      <c r="DH24" s="784"/>
      <c r="DI24" s="784"/>
      <c r="DJ24" s="784"/>
      <c r="DK24" s="785"/>
      <c r="DL24" s="783"/>
      <c r="DM24" s="784"/>
      <c r="DN24" s="784"/>
      <c r="DO24" s="784"/>
      <c r="DP24" s="785"/>
      <c r="DQ24" s="783"/>
      <c r="DR24" s="784"/>
      <c r="DS24" s="784"/>
      <c r="DT24" s="784"/>
      <c r="DU24" s="785"/>
      <c r="DV24" s="786"/>
      <c r="DW24" s="787"/>
      <c r="DX24" s="787"/>
      <c r="DY24" s="787"/>
      <c r="DZ24" s="788"/>
      <c r="EA24" s="284"/>
    </row>
    <row r="25" spans="1:131" s="278" customFormat="1" ht="26.25" customHeight="1" thickBot="1">
      <c r="A25" s="760" t="s">
        <v>261</v>
      </c>
      <c r="B25" s="760"/>
      <c r="C25" s="760"/>
      <c r="D25" s="760"/>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760"/>
      <c r="AL25" s="760"/>
      <c r="AM25" s="760"/>
      <c r="AN25" s="760"/>
      <c r="AO25" s="760"/>
      <c r="AP25" s="760"/>
      <c r="AQ25" s="760"/>
      <c r="AR25" s="760"/>
      <c r="AS25" s="760"/>
      <c r="AT25" s="760"/>
      <c r="AU25" s="760"/>
      <c r="AV25" s="760"/>
      <c r="AW25" s="760"/>
      <c r="AX25" s="760"/>
      <c r="AY25" s="760"/>
      <c r="AZ25" s="760"/>
      <c r="BA25" s="760"/>
      <c r="BB25" s="760"/>
      <c r="BC25" s="760"/>
      <c r="BD25" s="760"/>
      <c r="BE25" s="760"/>
      <c r="BF25" s="760"/>
      <c r="BG25" s="760"/>
      <c r="BH25" s="760"/>
      <c r="BI25" s="760"/>
      <c r="BJ25" s="310"/>
      <c r="BK25" s="310"/>
      <c r="BL25" s="310"/>
      <c r="BM25" s="310"/>
      <c r="BN25" s="310"/>
      <c r="BO25" s="298"/>
      <c r="BP25" s="298"/>
      <c r="BQ25" s="305">
        <v>19</v>
      </c>
      <c r="BR25" s="309"/>
      <c r="BS25" s="800"/>
      <c r="BT25" s="801"/>
      <c r="BU25" s="801"/>
      <c r="BV25" s="801"/>
      <c r="BW25" s="801"/>
      <c r="BX25" s="801"/>
      <c r="BY25" s="801"/>
      <c r="BZ25" s="801"/>
      <c r="CA25" s="801"/>
      <c r="CB25" s="801"/>
      <c r="CC25" s="801"/>
      <c r="CD25" s="801"/>
      <c r="CE25" s="801"/>
      <c r="CF25" s="801"/>
      <c r="CG25" s="802"/>
      <c r="CH25" s="783"/>
      <c r="CI25" s="784"/>
      <c r="CJ25" s="784"/>
      <c r="CK25" s="784"/>
      <c r="CL25" s="785"/>
      <c r="CM25" s="783"/>
      <c r="CN25" s="784"/>
      <c r="CO25" s="784"/>
      <c r="CP25" s="784"/>
      <c r="CQ25" s="785"/>
      <c r="CR25" s="783"/>
      <c r="CS25" s="784"/>
      <c r="CT25" s="784"/>
      <c r="CU25" s="784"/>
      <c r="CV25" s="785"/>
      <c r="CW25" s="783"/>
      <c r="CX25" s="784"/>
      <c r="CY25" s="784"/>
      <c r="CZ25" s="784"/>
      <c r="DA25" s="785"/>
      <c r="DB25" s="783"/>
      <c r="DC25" s="784"/>
      <c r="DD25" s="784"/>
      <c r="DE25" s="784"/>
      <c r="DF25" s="785"/>
      <c r="DG25" s="783"/>
      <c r="DH25" s="784"/>
      <c r="DI25" s="784"/>
      <c r="DJ25" s="784"/>
      <c r="DK25" s="785"/>
      <c r="DL25" s="783"/>
      <c r="DM25" s="784"/>
      <c r="DN25" s="784"/>
      <c r="DO25" s="784"/>
      <c r="DP25" s="785"/>
      <c r="DQ25" s="783"/>
      <c r="DR25" s="784"/>
      <c r="DS25" s="784"/>
      <c r="DT25" s="784"/>
      <c r="DU25" s="785"/>
      <c r="DV25" s="786"/>
      <c r="DW25" s="787"/>
      <c r="DX25" s="787"/>
      <c r="DY25" s="787"/>
      <c r="DZ25" s="788"/>
      <c r="EA25" s="279"/>
    </row>
    <row r="26" spans="1:131" s="278" customFormat="1" ht="26.25" customHeight="1">
      <c r="A26" s="761" t="s">
        <v>260</v>
      </c>
      <c r="B26" s="762"/>
      <c r="C26" s="762"/>
      <c r="D26" s="762"/>
      <c r="E26" s="762"/>
      <c r="F26" s="762"/>
      <c r="G26" s="762"/>
      <c r="H26" s="762"/>
      <c r="I26" s="762"/>
      <c r="J26" s="762"/>
      <c r="K26" s="762"/>
      <c r="L26" s="762"/>
      <c r="M26" s="762"/>
      <c r="N26" s="762"/>
      <c r="O26" s="762"/>
      <c r="P26" s="763"/>
      <c r="Q26" s="767" t="s">
        <v>248</v>
      </c>
      <c r="R26" s="768"/>
      <c r="S26" s="768"/>
      <c r="T26" s="768"/>
      <c r="U26" s="769"/>
      <c r="V26" s="767" t="s">
        <v>247</v>
      </c>
      <c r="W26" s="768"/>
      <c r="X26" s="768"/>
      <c r="Y26" s="768"/>
      <c r="Z26" s="769"/>
      <c r="AA26" s="767" t="s">
        <v>246</v>
      </c>
      <c r="AB26" s="768"/>
      <c r="AC26" s="768"/>
      <c r="AD26" s="768"/>
      <c r="AE26" s="768"/>
      <c r="AF26" s="850" t="s">
        <v>245</v>
      </c>
      <c r="AG26" s="851"/>
      <c r="AH26" s="851"/>
      <c r="AI26" s="851"/>
      <c r="AJ26" s="852"/>
      <c r="AK26" s="768" t="s">
        <v>244</v>
      </c>
      <c r="AL26" s="768"/>
      <c r="AM26" s="768"/>
      <c r="AN26" s="768"/>
      <c r="AO26" s="769"/>
      <c r="AP26" s="767" t="s">
        <v>243</v>
      </c>
      <c r="AQ26" s="768"/>
      <c r="AR26" s="768"/>
      <c r="AS26" s="768"/>
      <c r="AT26" s="769"/>
      <c r="AU26" s="767" t="s">
        <v>259</v>
      </c>
      <c r="AV26" s="768"/>
      <c r="AW26" s="768"/>
      <c r="AX26" s="768"/>
      <c r="AY26" s="769"/>
      <c r="AZ26" s="767" t="s">
        <v>258</v>
      </c>
      <c r="BA26" s="768"/>
      <c r="BB26" s="768"/>
      <c r="BC26" s="768"/>
      <c r="BD26" s="769"/>
      <c r="BE26" s="767" t="s">
        <v>241</v>
      </c>
      <c r="BF26" s="768"/>
      <c r="BG26" s="768"/>
      <c r="BH26" s="768"/>
      <c r="BI26" s="774"/>
      <c r="BJ26" s="310"/>
      <c r="BK26" s="310"/>
      <c r="BL26" s="310"/>
      <c r="BM26" s="310"/>
      <c r="BN26" s="310"/>
      <c r="BO26" s="298"/>
      <c r="BP26" s="298"/>
      <c r="BQ26" s="305">
        <v>20</v>
      </c>
      <c r="BR26" s="309"/>
      <c r="BS26" s="800"/>
      <c r="BT26" s="801"/>
      <c r="BU26" s="801"/>
      <c r="BV26" s="801"/>
      <c r="BW26" s="801"/>
      <c r="BX26" s="801"/>
      <c r="BY26" s="801"/>
      <c r="BZ26" s="801"/>
      <c r="CA26" s="801"/>
      <c r="CB26" s="801"/>
      <c r="CC26" s="801"/>
      <c r="CD26" s="801"/>
      <c r="CE26" s="801"/>
      <c r="CF26" s="801"/>
      <c r="CG26" s="802"/>
      <c r="CH26" s="783"/>
      <c r="CI26" s="784"/>
      <c r="CJ26" s="784"/>
      <c r="CK26" s="784"/>
      <c r="CL26" s="785"/>
      <c r="CM26" s="783"/>
      <c r="CN26" s="784"/>
      <c r="CO26" s="784"/>
      <c r="CP26" s="784"/>
      <c r="CQ26" s="785"/>
      <c r="CR26" s="783"/>
      <c r="CS26" s="784"/>
      <c r="CT26" s="784"/>
      <c r="CU26" s="784"/>
      <c r="CV26" s="785"/>
      <c r="CW26" s="783"/>
      <c r="CX26" s="784"/>
      <c r="CY26" s="784"/>
      <c r="CZ26" s="784"/>
      <c r="DA26" s="785"/>
      <c r="DB26" s="783"/>
      <c r="DC26" s="784"/>
      <c r="DD26" s="784"/>
      <c r="DE26" s="784"/>
      <c r="DF26" s="785"/>
      <c r="DG26" s="783"/>
      <c r="DH26" s="784"/>
      <c r="DI26" s="784"/>
      <c r="DJ26" s="784"/>
      <c r="DK26" s="785"/>
      <c r="DL26" s="783"/>
      <c r="DM26" s="784"/>
      <c r="DN26" s="784"/>
      <c r="DO26" s="784"/>
      <c r="DP26" s="785"/>
      <c r="DQ26" s="783"/>
      <c r="DR26" s="784"/>
      <c r="DS26" s="784"/>
      <c r="DT26" s="784"/>
      <c r="DU26" s="785"/>
      <c r="DV26" s="786"/>
      <c r="DW26" s="787"/>
      <c r="DX26" s="787"/>
      <c r="DY26" s="787"/>
      <c r="DZ26" s="788"/>
      <c r="EA26" s="279"/>
    </row>
    <row r="27" spans="1:131" s="278" customFormat="1" ht="26.25" customHeight="1" thickBot="1">
      <c r="A27" s="764"/>
      <c r="B27" s="765"/>
      <c r="C27" s="765"/>
      <c r="D27" s="765"/>
      <c r="E27" s="765"/>
      <c r="F27" s="765"/>
      <c r="G27" s="765"/>
      <c r="H27" s="765"/>
      <c r="I27" s="765"/>
      <c r="J27" s="765"/>
      <c r="K27" s="765"/>
      <c r="L27" s="765"/>
      <c r="M27" s="765"/>
      <c r="N27" s="765"/>
      <c r="O27" s="765"/>
      <c r="P27" s="766"/>
      <c r="Q27" s="770"/>
      <c r="R27" s="771"/>
      <c r="S27" s="771"/>
      <c r="T27" s="771"/>
      <c r="U27" s="772"/>
      <c r="V27" s="770"/>
      <c r="W27" s="771"/>
      <c r="X27" s="771"/>
      <c r="Y27" s="771"/>
      <c r="Z27" s="772"/>
      <c r="AA27" s="770"/>
      <c r="AB27" s="771"/>
      <c r="AC27" s="771"/>
      <c r="AD27" s="771"/>
      <c r="AE27" s="771"/>
      <c r="AF27" s="853"/>
      <c r="AG27" s="854"/>
      <c r="AH27" s="854"/>
      <c r="AI27" s="854"/>
      <c r="AJ27" s="855"/>
      <c r="AK27" s="771"/>
      <c r="AL27" s="771"/>
      <c r="AM27" s="771"/>
      <c r="AN27" s="771"/>
      <c r="AO27" s="772"/>
      <c r="AP27" s="770"/>
      <c r="AQ27" s="771"/>
      <c r="AR27" s="771"/>
      <c r="AS27" s="771"/>
      <c r="AT27" s="772"/>
      <c r="AU27" s="770"/>
      <c r="AV27" s="771"/>
      <c r="AW27" s="771"/>
      <c r="AX27" s="771"/>
      <c r="AY27" s="772"/>
      <c r="AZ27" s="770"/>
      <c r="BA27" s="771"/>
      <c r="BB27" s="771"/>
      <c r="BC27" s="771"/>
      <c r="BD27" s="772"/>
      <c r="BE27" s="770"/>
      <c r="BF27" s="771"/>
      <c r="BG27" s="771"/>
      <c r="BH27" s="771"/>
      <c r="BI27" s="776"/>
      <c r="BJ27" s="310"/>
      <c r="BK27" s="310"/>
      <c r="BL27" s="310"/>
      <c r="BM27" s="310"/>
      <c r="BN27" s="310"/>
      <c r="BO27" s="298"/>
      <c r="BP27" s="298"/>
      <c r="BQ27" s="305">
        <v>21</v>
      </c>
      <c r="BR27" s="309"/>
      <c r="BS27" s="800"/>
      <c r="BT27" s="801"/>
      <c r="BU27" s="801"/>
      <c r="BV27" s="801"/>
      <c r="BW27" s="801"/>
      <c r="BX27" s="801"/>
      <c r="BY27" s="801"/>
      <c r="BZ27" s="801"/>
      <c r="CA27" s="801"/>
      <c r="CB27" s="801"/>
      <c r="CC27" s="801"/>
      <c r="CD27" s="801"/>
      <c r="CE27" s="801"/>
      <c r="CF27" s="801"/>
      <c r="CG27" s="802"/>
      <c r="CH27" s="783"/>
      <c r="CI27" s="784"/>
      <c r="CJ27" s="784"/>
      <c r="CK27" s="784"/>
      <c r="CL27" s="785"/>
      <c r="CM27" s="783"/>
      <c r="CN27" s="784"/>
      <c r="CO27" s="784"/>
      <c r="CP27" s="784"/>
      <c r="CQ27" s="785"/>
      <c r="CR27" s="783"/>
      <c r="CS27" s="784"/>
      <c r="CT27" s="784"/>
      <c r="CU27" s="784"/>
      <c r="CV27" s="785"/>
      <c r="CW27" s="783"/>
      <c r="CX27" s="784"/>
      <c r="CY27" s="784"/>
      <c r="CZ27" s="784"/>
      <c r="DA27" s="785"/>
      <c r="DB27" s="783"/>
      <c r="DC27" s="784"/>
      <c r="DD27" s="784"/>
      <c r="DE27" s="784"/>
      <c r="DF27" s="785"/>
      <c r="DG27" s="783"/>
      <c r="DH27" s="784"/>
      <c r="DI27" s="784"/>
      <c r="DJ27" s="784"/>
      <c r="DK27" s="785"/>
      <c r="DL27" s="783"/>
      <c r="DM27" s="784"/>
      <c r="DN27" s="784"/>
      <c r="DO27" s="784"/>
      <c r="DP27" s="785"/>
      <c r="DQ27" s="783"/>
      <c r="DR27" s="784"/>
      <c r="DS27" s="784"/>
      <c r="DT27" s="784"/>
      <c r="DU27" s="785"/>
      <c r="DV27" s="786"/>
      <c r="DW27" s="787"/>
      <c r="DX27" s="787"/>
      <c r="DY27" s="787"/>
      <c r="DZ27" s="788"/>
      <c r="EA27" s="279"/>
    </row>
    <row r="28" spans="1:131" s="278" customFormat="1" ht="26.25" customHeight="1" thickTop="1">
      <c r="A28" s="311">
        <v>1</v>
      </c>
      <c r="B28" s="816" t="s">
        <v>257</v>
      </c>
      <c r="C28" s="817"/>
      <c r="D28" s="817"/>
      <c r="E28" s="817"/>
      <c r="F28" s="817"/>
      <c r="G28" s="817"/>
      <c r="H28" s="817"/>
      <c r="I28" s="817"/>
      <c r="J28" s="817"/>
      <c r="K28" s="817"/>
      <c r="L28" s="817"/>
      <c r="M28" s="817"/>
      <c r="N28" s="817"/>
      <c r="O28" s="817"/>
      <c r="P28" s="818"/>
      <c r="Q28" s="856">
        <v>1608</v>
      </c>
      <c r="R28" s="857"/>
      <c r="S28" s="857"/>
      <c r="T28" s="857"/>
      <c r="U28" s="857"/>
      <c r="V28" s="857">
        <v>1587</v>
      </c>
      <c r="W28" s="857"/>
      <c r="X28" s="857"/>
      <c r="Y28" s="857"/>
      <c r="Z28" s="857"/>
      <c r="AA28" s="857">
        <v>21</v>
      </c>
      <c r="AB28" s="857"/>
      <c r="AC28" s="857"/>
      <c r="AD28" s="857"/>
      <c r="AE28" s="858"/>
      <c r="AF28" s="859">
        <v>21</v>
      </c>
      <c r="AG28" s="857"/>
      <c r="AH28" s="857"/>
      <c r="AI28" s="857"/>
      <c r="AJ28" s="860"/>
      <c r="AK28" s="861">
        <v>135</v>
      </c>
      <c r="AL28" s="862"/>
      <c r="AM28" s="862"/>
      <c r="AN28" s="862"/>
      <c r="AO28" s="862"/>
      <c r="AP28" s="862" t="s">
        <v>38</v>
      </c>
      <c r="AQ28" s="862"/>
      <c r="AR28" s="862"/>
      <c r="AS28" s="862"/>
      <c r="AT28" s="862"/>
      <c r="AU28" s="862" t="s">
        <v>38</v>
      </c>
      <c r="AV28" s="862"/>
      <c r="AW28" s="862"/>
      <c r="AX28" s="862"/>
      <c r="AY28" s="862"/>
      <c r="AZ28" s="863" t="s">
        <v>38</v>
      </c>
      <c r="BA28" s="863"/>
      <c r="BB28" s="863"/>
      <c r="BC28" s="863"/>
      <c r="BD28" s="863"/>
      <c r="BE28" s="864"/>
      <c r="BF28" s="864"/>
      <c r="BG28" s="864"/>
      <c r="BH28" s="864"/>
      <c r="BI28" s="865"/>
      <c r="BJ28" s="310"/>
      <c r="BK28" s="310"/>
      <c r="BL28" s="310"/>
      <c r="BM28" s="310"/>
      <c r="BN28" s="310"/>
      <c r="BO28" s="298"/>
      <c r="BP28" s="298"/>
      <c r="BQ28" s="305">
        <v>22</v>
      </c>
      <c r="BR28" s="309"/>
      <c r="BS28" s="800"/>
      <c r="BT28" s="801"/>
      <c r="BU28" s="801"/>
      <c r="BV28" s="801"/>
      <c r="BW28" s="801"/>
      <c r="BX28" s="801"/>
      <c r="BY28" s="801"/>
      <c r="BZ28" s="801"/>
      <c r="CA28" s="801"/>
      <c r="CB28" s="801"/>
      <c r="CC28" s="801"/>
      <c r="CD28" s="801"/>
      <c r="CE28" s="801"/>
      <c r="CF28" s="801"/>
      <c r="CG28" s="802"/>
      <c r="CH28" s="783"/>
      <c r="CI28" s="784"/>
      <c r="CJ28" s="784"/>
      <c r="CK28" s="784"/>
      <c r="CL28" s="785"/>
      <c r="CM28" s="783"/>
      <c r="CN28" s="784"/>
      <c r="CO28" s="784"/>
      <c r="CP28" s="784"/>
      <c r="CQ28" s="785"/>
      <c r="CR28" s="783"/>
      <c r="CS28" s="784"/>
      <c r="CT28" s="784"/>
      <c r="CU28" s="784"/>
      <c r="CV28" s="785"/>
      <c r="CW28" s="783"/>
      <c r="CX28" s="784"/>
      <c r="CY28" s="784"/>
      <c r="CZ28" s="784"/>
      <c r="DA28" s="785"/>
      <c r="DB28" s="783"/>
      <c r="DC28" s="784"/>
      <c r="DD28" s="784"/>
      <c r="DE28" s="784"/>
      <c r="DF28" s="785"/>
      <c r="DG28" s="783"/>
      <c r="DH28" s="784"/>
      <c r="DI28" s="784"/>
      <c r="DJ28" s="784"/>
      <c r="DK28" s="785"/>
      <c r="DL28" s="783"/>
      <c r="DM28" s="784"/>
      <c r="DN28" s="784"/>
      <c r="DO28" s="784"/>
      <c r="DP28" s="785"/>
      <c r="DQ28" s="783"/>
      <c r="DR28" s="784"/>
      <c r="DS28" s="784"/>
      <c r="DT28" s="784"/>
      <c r="DU28" s="785"/>
      <c r="DV28" s="786"/>
      <c r="DW28" s="787"/>
      <c r="DX28" s="787"/>
      <c r="DY28" s="787"/>
      <c r="DZ28" s="788"/>
      <c r="EA28" s="279"/>
    </row>
    <row r="29" spans="1:131" s="278" customFormat="1" ht="26.25" customHeight="1">
      <c r="A29" s="311">
        <v>2</v>
      </c>
      <c r="B29" s="803" t="s">
        <v>181</v>
      </c>
      <c r="C29" s="804"/>
      <c r="D29" s="804"/>
      <c r="E29" s="804"/>
      <c r="F29" s="804"/>
      <c r="G29" s="804"/>
      <c r="H29" s="804"/>
      <c r="I29" s="804"/>
      <c r="J29" s="804"/>
      <c r="K29" s="804"/>
      <c r="L29" s="804"/>
      <c r="M29" s="804"/>
      <c r="N29" s="804"/>
      <c r="O29" s="804"/>
      <c r="P29" s="805"/>
      <c r="Q29" s="806">
        <v>1099</v>
      </c>
      <c r="R29" s="807"/>
      <c r="S29" s="807"/>
      <c r="T29" s="807"/>
      <c r="U29" s="807"/>
      <c r="V29" s="807">
        <v>1043</v>
      </c>
      <c r="W29" s="807"/>
      <c r="X29" s="807"/>
      <c r="Y29" s="807"/>
      <c r="Z29" s="807"/>
      <c r="AA29" s="807">
        <v>56</v>
      </c>
      <c r="AB29" s="807"/>
      <c r="AC29" s="807"/>
      <c r="AD29" s="807"/>
      <c r="AE29" s="808"/>
      <c r="AF29" s="809">
        <v>56</v>
      </c>
      <c r="AG29" s="810"/>
      <c r="AH29" s="810"/>
      <c r="AI29" s="810"/>
      <c r="AJ29" s="811"/>
      <c r="AK29" s="868">
        <v>199</v>
      </c>
      <c r="AL29" s="869"/>
      <c r="AM29" s="869"/>
      <c r="AN29" s="869"/>
      <c r="AO29" s="869"/>
      <c r="AP29" s="869" t="s">
        <v>38</v>
      </c>
      <c r="AQ29" s="869"/>
      <c r="AR29" s="869"/>
      <c r="AS29" s="869"/>
      <c r="AT29" s="869"/>
      <c r="AU29" s="869" t="s">
        <v>38</v>
      </c>
      <c r="AV29" s="869"/>
      <c r="AW29" s="869"/>
      <c r="AX29" s="869"/>
      <c r="AY29" s="869"/>
      <c r="AZ29" s="870" t="s">
        <v>38</v>
      </c>
      <c r="BA29" s="870"/>
      <c r="BB29" s="870"/>
      <c r="BC29" s="870"/>
      <c r="BD29" s="870"/>
      <c r="BE29" s="866"/>
      <c r="BF29" s="866"/>
      <c r="BG29" s="866"/>
      <c r="BH29" s="866"/>
      <c r="BI29" s="867"/>
      <c r="BJ29" s="310"/>
      <c r="BK29" s="310"/>
      <c r="BL29" s="310"/>
      <c r="BM29" s="310"/>
      <c r="BN29" s="310"/>
      <c r="BO29" s="298"/>
      <c r="BP29" s="298"/>
      <c r="BQ29" s="305">
        <v>23</v>
      </c>
      <c r="BR29" s="309"/>
      <c r="BS29" s="800"/>
      <c r="BT29" s="801"/>
      <c r="BU29" s="801"/>
      <c r="BV29" s="801"/>
      <c r="BW29" s="801"/>
      <c r="BX29" s="801"/>
      <c r="BY29" s="801"/>
      <c r="BZ29" s="801"/>
      <c r="CA29" s="801"/>
      <c r="CB29" s="801"/>
      <c r="CC29" s="801"/>
      <c r="CD29" s="801"/>
      <c r="CE29" s="801"/>
      <c r="CF29" s="801"/>
      <c r="CG29" s="802"/>
      <c r="CH29" s="783"/>
      <c r="CI29" s="784"/>
      <c r="CJ29" s="784"/>
      <c r="CK29" s="784"/>
      <c r="CL29" s="785"/>
      <c r="CM29" s="783"/>
      <c r="CN29" s="784"/>
      <c r="CO29" s="784"/>
      <c r="CP29" s="784"/>
      <c r="CQ29" s="785"/>
      <c r="CR29" s="783"/>
      <c r="CS29" s="784"/>
      <c r="CT29" s="784"/>
      <c r="CU29" s="784"/>
      <c r="CV29" s="785"/>
      <c r="CW29" s="783"/>
      <c r="CX29" s="784"/>
      <c r="CY29" s="784"/>
      <c r="CZ29" s="784"/>
      <c r="DA29" s="785"/>
      <c r="DB29" s="783"/>
      <c r="DC29" s="784"/>
      <c r="DD29" s="784"/>
      <c r="DE29" s="784"/>
      <c r="DF29" s="785"/>
      <c r="DG29" s="783"/>
      <c r="DH29" s="784"/>
      <c r="DI29" s="784"/>
      <c r="DJ29" s="784"/>
      <c r="DK29" s="785"/>
      <c r="DL29" s="783"/>
      <c r="DM29" s="784"/>
      <c r="DN29" s="784"/>
      <c r="DO29" s="784"/>
      <c r="DP29" s="785"/>
      <c r="DQ29" s="783"/>
      <c r="DR29" s="784"/>
      <c r="DS29" s="784"/>
      <c r="DT29" s="784"/>
      <c r="DU29" s="785"/>
      <c r="DV29" s="786"/>
      <c r="DW29" s="787"/>
      <c r="DX29" s="787"/>
      <c r="DY29" s="787"/>
      <c r="DZ29" s="788"/>
      <c r="EA29" s="279"/>
    </row>
    <row r="30" spans="1:131" s="278" customFormat="1" ht="26.25" customHeight="1">
      <c r="A30" s="311">
        <v>3</v>
      </c>
      <c r="B30" s="803" t="s">
        <v>178</v>
      </c>
      <c r="C30" s="804"/>
      <c r="D30" s="804"/>
      <c r="E30" s="804"/>
      <c r="F30" s="804"/>
      <c r="G30" s="804"/>
      <c r="H30" s="804"/>
      <c r="I30" s="804"/>
      <c r="J30" s="804"/>
      <c r="K30" s="804"/>
      <c r="L30" s="804"/>
      <c r="M30" s="804"/>
      <c r="N30" s="804"/>
      <c r="O30" s="804"/>
      <c r="P30" s="805"/>
      <c r="Q30" s="806">
        <v>170</v>
      </c>
      <c r="R30" s="807"/>
      <c r="S30" s="807"/>
      <c r="T30" s="807"/>
      <c r="U30" s="807"/>
      <c r="V30" s="807">
        <v>167</v>
      </c>
      <c r="W30" s="807"/>
      <c r="X30" s="807"/>
      <c r="Y30" s="807"/>
      <c r="Z30" s="807"/>
      <c r="AA30" s="807">
        <v>3</v>
      </c>
      <c r="AB30" s="807"/>
      <c r="AC30" s="807"/>
      <c r="AD30" s="807"/>
      <c r="AE30" s="808"/>
      <c r="AF30" s="809">
        <v>3</v>
      </c>
      <c r="AG30" s="810"/>
      <c r="AH30" s="810"/>
      <c r="AI30" s="810"/>
      <c r="AJ30" s="811"/>
      <c r="AK30" s="868">
        <v>46</v>
      </c>
      <c r="AL30" s="869"/>
      <c r="AM30" s="869"/>
      <c r="AN30" s="869"/>
      <c r="AO30" s="869"/>
      <c r="AP30" s="869" t="s">
        <v>38</v>
      </c>
      <c r="AQ30" s="869"/>
      <c r="AR30" s="869"/>
      <c r="AS30" s="869"/>
      <c r="AT30" s="869"/>
      <c r="AU30" s="869" t="s">
        <v>38</v>
      </c>
      <c r="AV30" s="869"/>
      <c r="AW30" s="869"/>
      <c r="AX30" s="869"/>
      <c r="AY30" s="869"/>
      <c r="AZ30" s="870" t="s">
        <v>38</v>
      </c>
      <c r="BA30" s="870"/>
      <c r="BB30" s="870"/>
      <c r="BC30" s="870"/>
      <c r="BD30" s="870"/>
      <c r="BE30" s="866"/>
      <c r="BF30" s="866"/>
      <c r="BG30" s="866"/>
      <c r="BH30" s="866"/>
      <c r="BI30" s="867"/>
      <c r="BJ30" s="310"/>
      <c r="BK30" s="310"/>
      <c r="BL30" s="310"/>
      <c r="BM30" s="310"/>
      <c r="BN30" s="310"/>
      <c r="BO30" s="298"/>
      <c r="BP30" s="298"/>
      <c r="BQ30" s="305">
        <v>24</v>
      </c>
      <c r="BR30" s="309"/>
      <c r="BS30" s="800"/>
      <c r="BT30" s="801"/>
      <c r="BU30" s="801"/>
      <c r="BV30" s="801"/>
      <c r="BW30" s="801"/>
      <c r="BX30" s="801"/>
      <c r="BY30" s="801"/>
      <c r="BZ30" s="801"/>
      <c r="CA30" s="801"/>
      <c r="CB30" s="801"/>
      <c r="CC30" s="801"/>
      <c r="CD30" s="801"/>
      <c r="CE30" s="801"/>
      <c r="CF30" s="801"/>
      <c r="CG30" s="802"/>
      <c r="CH30" s="783"/>
      <c r="CI30" s="784"/>
      <c r="CJ30" s="784"/>
      <c r="CK30" s="784"/>
      <c r="CL30" s="785"/>
      <c r="CM30" s="783"/>
      <c r="CN30" s="784"/>
      <c r="CO30" s="784"/>
      <c r="CP30" s="784"/>
      <c r="CQ30" s="785"/>
      <c r="CR30" s="783"/>
      <c r="CS30" s="784"/>
      <c r="CT30" s="784"/>
      <c r="CU30" s="784"/>
      <c r="CV30" s="785"/>
      <c r="CW30" s="783"/>
      <c r="CX30" s="784"/>
      <c r="CY30" s="784"/>
      <c r="CZ30" s="784"/>
      <c r="DA30" s="785"/>
      <c r="DB30" s="783"/>
      <c r="DC30" s="784"/>
      <c r="DD30" s="784"/>
      <c r="DE30" s="784"/>
      <c r="DF30" s="785"/>
      <c r="DG30" s="783"/>
      <c r="DH30" s="784"/>
      <c r="DI30" s="784"/>
      <c r="DJ30" s="784"/>
      <c r="DK30" s="785"/>
      <c r="DL30" s="783"/>
      <c r="DM30" s="784"/>
      <c r="DN30" s="784"/>
      <c r="DO30" s="784"/>
      <c r="DP30" s="785"/>
      <c r="DQ30" s="783"/>
      <c r="DR30" s="784"/>
      <c r="DS30" s="784"/>
      <c r="DT30" s="784"/>
      <c r="DU30" s="785"/>
      <c r="DV30" s="786"/>
      <c r="DW30" s="787"/>
      <c r="DX30" s="787"/>
      <c r="DY30" s="787"/>
      <c r="DZ30" s="788"/>
      <c r="EA30" s="279"/>
    </row>
    <row r="31" spans="1:131" s="278" customFormat="1" ht="26.25" customHeight="1">
      <c r="A31" s="311">
        <v>4</v>
      </c>
      <c r="B31" s="803" t="s">
        <v>256</v>
      </c>
      <c r="C31" s="804"/>
      <c r="D31" s="804"/>
      <c r="E31" s="804"/>
      <c r="F31" s="804"/>
      <c r="G31" s="804"/>
      <c r="H31" s="804"/>
      <c r="I31" s="804"/>
      <c r="J31" s="804"/>
      <c r="K31" s="804"/>
      <c r="L31" s="804"/>
      <c r="M31" s="804"/>
      <c r="N31" s="804"/>
      <c r="O31" s="804"/>
      <c r="P31" s="805"/>
      <c r="Q31" s="806">
        <v>388</v>
      </c>
      <c r="R31" s="807"/>
      <c r="S31" s="807"/>
      <c r="T31" s="807"/>
      <c r="U31" s="807"/>
      <c r="V31" s="807">
        <v>348</v>
      </c>
      <c r="W31" s="807"/>
      <c r="X31" s="807"/>
      <c r="Y31" s="807"/>
      <c r="Z31" s="807"/>
      <c r="AA31" s="807">
        <v>40</v>
      </c>
      <c r="AB31" s="807"/>
      <c r="AC31" s="807"/>
      <c r="AD31" s="807"/>
      <c r="AE31" s="808"/>
      <c r="AF31" s="809">
        <v>808</v>
      </c>
      <c r="AG31" s="810"/>
      <c r="AH31" s="810"/>
      <c r="AI31" s="810"/>
      <c r="AJ31" s="811"/>
      <c r="AK31" s="868" t="s">
        <v>38</v>
      </c>
      <c r="AL31" s="869"/>
      <c r="AM31" s="869"/>
      <c r="AN31" s="869"/>
      <c r="AO31" s="869"/>
      <c r="AP31" s="869">
        <v>1069</v>
      </c>
      <c r="AQ31" s="869"/>
      <c r="AR31" s="869"/>
      <c r="AS31" s="869"/>
      <c r="AT31" s="869"/>
      <c r="AU31" s="869">
        <v>0</v>
      </c>
      <c r="AV31" s="869"/>
      <c r="AW31" s="869"/>
      <c r="AX31" s="869"/>
      <c r="AY31" s="869"/>
      <c r="AZ31" s="870" t="s">
        <v>38</v>
      </c>
      <c r="BA31" s="870"/>
      <c r="BB31" s="870"/>
      <c r="BC31" s="870"/>
      <c r="BD31" s="870"/>
      <c r="BE31" s="866" t="s">
        <v>255</v>
      </c>
      <c r="BF31" s="866"/>
      <c r="BG31" s="866"/>
      <c r="BH31" s="866"/>
      <c r="BI31" s="867"/>
      <c r="BJ31" s="310"/>
      <c r="BK31" s="310"/>
      <c r="BL31" s="310"/>
      <c r="BM31" s="310"/>
      <c r="BN31" s="310"/>
      <c r="BO31" s="298"/>
      <c r="BP31" s="298"/>
      <c r="BQ31" s="305">
        <v>25</v>
      </c>
      <c r="BR31" s="309"/>
      <c r="BS31" s="800"/>
      <c r="BT31" s="801"/>
      <c r="BU31" s="801"/>
      <c r="BV31" s="801"/>
      <c r="BW31" s="801"/>
      <c r="BX31" s="801"/>
      <c r="BY31" s="801"/>
      <c r="BZ31" s="801"/>
      <c r="CA31" s="801"/>
      <c r="CB31" s="801"/>
      <c r="CC31" s="801"/>
      <c r="CD31" s="801"/>
      <c r="CE31" s="801"/>
      <c r="CF31" s="801"/>
      <c r="CG31" s="802"/>
      <c r="CH31" s="783"/>
      <c r="CI31" s="784"/>
      <c r="CJ31" s="784"/>
      <c r="CK31" s="784"/>
      <c r="CL31" s="785"/>
      <c r="CM31" s="783"/>
      <c r="CN31" s="784"/>
      <c r="CO31" s="784"/>
      <c r="CP31" s="784"/>
      <c r="CQ31" s="785"/>
      <c r="CR31" s="783"/>
      <c r="CS31" s="784"/>
      <c r="CT31" s="784"/>
      <c r="CU31" s="784"/>
      <c r="CV31" s="785"/>
      <c r="CW31" s="783"/>
      <c r="CX31" s="784"/>
      <c r="CY31" s="784"/>
      <c r="CZ31" s="784"/>
      <c r="DA31" s="785"/>
      <c r="DB31" s="783"/>
      <c r="DC31" s="784"/>
      <c r="DD31" s="784"/>
      <c r="DE31" s="784"/>
      <c r="DF31" s="785"/>
      <c r="DG31" s="783"/>
      <c r="DH31" s="784"/>
      <c r="DI31" s="784"/>
      <c r="DJ31" s="784"/>
      <c r="DK31" s="785"/>
      <c r="DL31" s="783"/>
      <c r="DM31" s="784"/>
      <c r="DN31" s="784"/>
      <c r="DO31" s="784"/>
      <c r="DP31" s="785"/>
      <c r="DQ31" s="783"/>
      <c r="DR31" s="784"/>
      <c r="DS31" s="784"/>
      <c r="DT31" s="784"/>
      <c r="DU31" s="785"/>
      <c r="DV31" s="786"/>
      <c r="DW31" s="787"/>
      <c r="DX31" s="787"/>
      <c r="DY31" s="787"/>
      <c r="DZ31" s="788"/>
      <c r="EA31" s="279"/>
    </row>
    <row r="32" spans="1:131" s="278" customFormat="1" ht="26.25" customHeight="1">
      <c r="A32" s="311">
        <v>5</v>
      </c>
      <c r="B32" s="803" t="s">
        <v>187</v>
      </c>
      <c r="C32" s="804"/>
      <c r="D32" s="804"/>
      <c r="E32" s="804"/>
      <c r="F32" s="804"/>
      <c r="G32" s="804"/>
      <c r="H32" s="804"/>
      <c r="I32" s="804"/>
      <c r="J32" s="804"/>
      <c r="K32" s="804"/>
      <c r="L32" s="804"/>
      <c r="M32" s="804"/>
      <c r="N32" s="804"/>
      <c r="O32" s="804"/>
      <c r="P32" s="805"/>
      <c r="Q32" s="806">
        <v>634</v>
      </c>
      <c r="R32" s="807"/>
      <c r="S32" s="807"/>
      <c r="T32" s="807"/>
      <c r="U32" s="807"/>
      <c r="V32" s="807">
        <v>632</v>
      </c>
      <c r="W32" s="807"/>
      <c r="X32" s="807"/>
      <c r="Y32" s="807"/>
      <c r="Z32" s="807"/>
      <c r="AA32" s="807">
        <v>2</v>
      </c>
      <c r="AB32" s="807"/>
      <c r="AC32" s="807"/>
      <c r="AD32" s="807"/>
      <c r="AE32" s="808"/>
      <c r="AF32" s="809">
        <v>2</v>
      </c>
      <c r="AG32" s="810"/>
      <c r="AH32" s="810"/>
      <c r="AI32" s="810"/>
      <c r="AJ32" s="811"/>
      <c r="AK32" s="868">
        <v>293</v>
      </c>
      <c r="AL32" s="869"/>
      <c r="AM32" s="869"/>
      <c r="AN32" s="869"/>
      <c r="AO32" s="869"/>
      <c r="AP32" s="869">
        <v>2529</v>
      </c>
      <c r="AQ32" s="869"/>
      <c r="AR32" s="869"/>
      <c r="AS32" s="869"/>
      <c r="AT32" s="869"/>
      <c r="AU32" s="869">
        <v>2529</v>
      </c>
      <c r="AV32" s="869"/>
      <c r="AW32" s="869"/>
      <c r="AX32" s="869"/>
      <c r="AY32" s="869"/>
      <c r="AZ32" s="870" t="s">
        <v>38</v>
      </c>
      <c r="BA32" s="870"/>
      <c r="BB32" s="870"/>
      <c r="BC32" s="870"/>
      <c r="BD32" s="870"/>
      <c r="BE32" s="866" t="s">
        <v>254</v>
      </c>
      <c r="BF32" s="866"/>
      <c r="BG32" s="866"/>
      <c r="BH32" s="866"/>
      <c r="BI32" s="867"/>
      <c r="BJ32" s="310"/>
      <c r="BK32" s="310"/>
      <c r="BL32" s="310"/>
      <c r="BM32" s="310"/>
      <c r="BN32" s="310"/>
      <c r="BO32" s="298"/>
      <c r="BP32" s="298"/>
      <c r="BQ32" s="305">
        <v>26</v>
      </c>
      <c r="BR32" s="309"/>
      <c r="BS32" s="800"/>
      <c r="BT32" s="801"/>
      <c r="BU32" s="801"/>
      <c r="BV32" s="801"/>
      <c r="BW32" s="801"/>
      <c r="BX32" s="801"/>
      <c r="BY32" s="801"/>
      <c r="BZ32" s="801"/>
      <c r="CA32" s="801"/>
      <c r="CB32" s="801"/>
      <c r="CC32" s="801"/>
      <c r="CD32" s="801"/>
      <c r="CE32" s="801"/>
      <c r="CF32" s="801"/>
      <c r="CG32" s="802"/>
      <c r="CH32" s="783"/>
      <c r="CI32" s="784"/>
      <c r="CJ32" s="784"/>
      <c r="CK32" s="784"/>
      <c r="CL32" s="785"/>
      <c r="CM32" s="783"/>
      <c r="CN32" s="784"/>
      <c r="CO32" s="784"/>
      <c r="CP32" s="784"/>
      <c r="CQ32" s="785"/>
      <c r="CR32" s="783"/>
      <c r="CS32" s="784"/>
      <c r="CT32" s="784"/>
      <c r="CU32" s="784"/>
      <c r="CV32" s="785"/>
      <c r="CW32" s="783"/>
      <c r="CX32" s="784"/>
      <c r="CY32" s="784"/>
      <c r="CZ32" s="784"/>
      <c r="DA32" s="785"/>
      <c r="DB32" s="783"/>
      <c r="DC32" s="784"/>
      <c r="DD32" s="784"/>
      <c r="DE32" s="784"/>
      <c r="DF32" s="785"/>
      <c r="DG32" s="783"/>
      <c r="DH32" s="784"/>
      <c r="DI32" s="784"/>
      <c r="DJ32" s="784"/>
      <c r="DK32" s="785"/>
      <c r="DL32" s="783"/>
      <c r="DM32" s="784"/>
      <c r="DN32" s="784"/>
      <c r="DO32" s="784"/>
      <c r="DP32" s="785"/>
      <c r="DQ32" s="783"/>
      <c r="DR32" s="784"/>
      <c r="DS32" s="784"/>
      <c r="DT32" s="784"/>
      <c r="DU32" s="785"/>
      <c r="DV32" s="786"/>
      <c r="DW32" s="787"/>
      <c r="DX32" s="787"/>
      <c r="DY32" s="787"/>
      <c r="DZ32" s="788"/>
      <c r="EA32" s="279"/>
    </row>
    <row r="33" spans="1:131" s="278" customFormat="1" ht="26.25" customHeight="1">
      <c r="A33" s="311">
        <v>6</v>
      </c>
      <c r="B33" s="803" t="s">
        <v>184</v>
      </c>
      <c r="C33" s="804"/>
      <c r="D33" s="804"/>
      <c r="E33" s="804"/>
      <c r="F33" s="804"/>
      <c r="G33" s="804"/>
      <c r="H33" s="804"/>
      <c r="I33" s="804"/>
      <c r="J33" s="804"/>
      <c r="K33" s="804"/>
      <c r="L33" s="804"/>
      <c r="M33" s="804"/>
      <c r="N33" s="804"/>
      <c r="O33" s="804"/>
      <c r="P33" s="805"/>
      <c r="Q33" s="806">
        <v>111</v>
      </c>
      <c r="R33" s="807"/>
      <c r="S33" s="807"/>
      <c r="T33" s="807"/>
      <c r="U33" s="807"/>
      <c r="V33" s="807">
        <v>110</v>
      </c>
      <c r="W33" s="807"/>
      <c r="X33" s="807"/>
      <c r="Y33" s="807"/>
      <c r="Z33" s="807"/>
      <c r="AA33" s="807">
        <v>1</v>
      </c>
      <c r="AB33" s="807"/>
      <c r="AC33" s="807"/>
      <c r="AD33" s="807"/>
      <c r="AE33" s="808"/>
      <c r="AF33" s="809">
        <v>1</v>
      </c>
      <c r="AG33" s="810"/>
      <c r="AH33" s="810"/>
      <c r="AI33" s="810"/>
      <c r="AJ33" s="811"/>
      <c r="AK33" s="868">
        <v>93</v>
      </c>
      <c r="AL33" s="869"/>
      <c r="AM33" s="869"/>
      <c r="AN33" s="869"/>
      <c r="AO33" s="869"/>
      <c r="AP33" s="869">
        <v>634</v>
      </c>
      <c r="AQ33" s="869"/>
      <c r="AR33" s="869"/>
      <c r="AS33" s="869"/>
      <c r="AT33" s="869"/>
      <c r="AU33" s="869">
        <v>634</v>
      </c>
      <c r="AV33" s="869"/>
      <c r="AW33" s="869"/>
      <c r="AX33" s="869"/>
      <c r="AY33" s="869"/>
      <c r="AZ33" s="870" t="s">
        <v>38</v>
      </c>
      <c r="BA33" s="870"/>
      <c r="BB33" s="870"/>
      <c r="BC33" s="870"/>
      <c r="BD33" s="870"/>
      <c r="BE33" s="866" t="s">
        <v>254</v>
      </c>
      <c r="BF33" s="866"/>
      <c r="BG33" s="866"/>
      <c r="BH33" s="866"/>
      <c r="BI33" s="867"/>
      <c r="BJ33" s="310"/>
      <c r="BK33" s="310"/>
      <c r="BL33" s="310"/>
      <c r="BM33" s="310"/>
      <c r="BN33" s="310"/>
      <c r="BO33" s="298"/>
      <c r="BP33" s="298"/>
      <c r="BQ33" s="305">
        <v>27</v>
      </c>
      <c r="BR33" s="309"/>
      <c r="BS33" s="800"/>
      <c r="BT33" s="801"/>
      <c r="BU33" s="801"/>
      <c r="BV33" s="801"/>
      <c r="BW33" s="801"/>
      <c r="BX33" s="801"/>
      <c r="BY33" s="801"/>
      <c r="BZ33" s="801"/>
      <c r="CA33" s="801"/>
      <c r="CB33" s="801"/>
      <c r="CC33" s="801"/>
      <c r="CD33" s="801"/>
      <c r="CE33" s="801"/>
      <c r="CF33" s="801"/>
      <c r="CG33" s="802"/>
      <c r="CH33" s="783"/>
      <c r="CI33" s="784"/>
      <c r="CJ33" s="784"/>
      <c r="CK33" s="784"/>
      <c r="CL33" s="785"/>
      <c r="CM33" s="783"/>
      <c r="CN33" s="784"/>
      <c r="CO33" s="784"/>
      <c r="CP33" s="784"/>
      <c r="CQ33" s="785"/>
      <c r="CR33" s="783"/>
      <c r="CS33" s="784"/>
      <c r="CT33" s="784"/>
      <c r="CU33" s="784"/>
      <c r="CV33" s="785"/>
      <c r="CW33" s="783"/>
      <c r="CX33" s="784"/>
      <c r="CY33" s="784"/>
      <c r="CZ33" s="784"/>
      <c r="DA33" s="785"/>
      <c r="DB33" s="783"/>
      <c r="DC33" s="784"/>
      <c r="DD33" s="784"/>
      <c r="DE33" s="784"/>
      <c r="DF33" s="785"/>
      <c r="DG33" s="783"/>
      <c r="DH33" s="784"/>
      <c r="DI33" s="784"/>
      <c r="DJ33" s="784"/>
      <c r="DK33" s="785"/>
      <c r="DL33" s="783"/>
      <c r="DM33" s="784"/>
      <c r="DN33" s="784"/>
      <c r="DO33" s="784"/>
      <c r="DP33" s="785"/>
      <c r="DQ33" s="783"/>
      <c r="DR33" s="784"/>
      <c r="DS33" s="784"/>
      <c r="DT33" s="784"/>
      <c r="DU33" s="785"/>
      <c r="DV33" s="786"/>
      <c r="DW33" s="787"/>
      <c r="DX33" s="787"/>
      <c r="DY33" s="787"/>
      <c r="DZ33" s="788"/>
      <c r="EA33" s="279"/>
    </row>
    <row r="34" spans="1:131" s="278" customFormat="1" ht="26.25" customHeight="1">
      <c r="A34" s="311">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68"/>
      <c r="AL34" s="869"/>
      <c r="AM34" s="869"/>
      <c r="AN34" s="869"/>
      <c r="AO34" s="869"/>
      <c r="AP34" s="869"/>
      <c r="AQ34" s="869"/>
      <c r="AR34" s="869"/>
      <c r="AS34" s="869"/>
      <c r="AT34" s="869"/>
      <c r="AU34" s="869"/>
      <c r="AV34" s="869"/>
      <c r="AW34" s="869"/>
      <c r="AX34" s="869"/>
      <c r="AY34" s="869"/>
      <c r="AZ34" s="870"/>
      <c r="BA34" s="870"/>
      <c r="BB34" s="870"/>
      <c r="BC34" s="870"/>
      <c r="BD34" s="870"/>
      <c r="BE34" s="866"/>
      <c r="BF34" s="866"/>
      <c r="BG34" s="866"/>
      <c r="BH34" s="866"/>
      <c r="BI34" s="867"/>
      <c r="BJ34" s="310"/>
      <c r="BK34" s="310"/>
      <c r="BL34" s="310"/>
      <c r="BM34" s="310"/>
      <c r="BN34" s="310"/>
      <c r="BO34" s="298"/>
      <c r="BP34" s="298"/>
      <c r="BQ34" s="305">
        <v>28</v>
      </c>
      <c r="BR34" s="309"/>
      <c r="BS34" s="800"/>
      <c r="BT34" s="801"/>
      <c r="BU34" s="801"/>
      <c r="BV34" s="801"/>
      <c r="BW34" s="801"/>
      <c r="BX34" s="801"/>
      <c r="BY34" s="801"/>
      <c r="BZ34" s="801"/>
      <c r="CA34" s="801"/>
      <c r="CB34" s="801"/>
      <c r="CC34" s="801"/>
      <c r="CD34" s="801"/>
      <c r="CE34" s="801"/>
      <c r="CF34" s="801"/>
      <c r="CG34" s="802"/>
      <c r="CH34" s="783"/>
      <c r="CI34" s="784"/>
      <c r="CJ34" s="784"/>
      <c r="CK34" s="784"/>
      <c r="CL34" s="785"/>
      <c r="CM34" s="783"/>
      <c r="CN34" s="784"/>
      <c r="CO34" s="784"/>
      <c r="CP34" s="784"/>
      <c r="CQ34" s="785"/>
      <c r="CR34" s="783"/>
      <c r="CS34" s="784"/>
      <c r="CT34" s="784"/>
      <c r="CU34" s="784"/>
      <c r="CV34" s="785"/>
      <c r="CW34" s="783"/>
      <c r="CX34" s="784"/>
      <c r="CY34" s="784"/>
      <c r="CZ34" s="784"/>
      <c r="DA34" s="785"/>
      <c r="DB34" s="783"/>
      <c r="DC34" s="784"/>
      <c r="DD34" s="784"/>
      <c r="DE34" s="784"/>
      <c r="DF34" s="785"/>
      <c r="DG34" s="783"/>
      <c r="DH34" s="784"/>
      <c r="DI34" s="784"/>
      <c r="DJ34" s="784"/>
      <c r="DK34" s="785"/>
      <c r="DL34" s="783"/>
      <c r="DM34" s="784"/>
      <c r="DN34" s="784"/>
      <c r="DO34" s="784"/>
      <c r="DP34" s="785"/>
      <c r="DQ34" s="783"/>
      <c r="DR34" s="784"/>
      <c r="DS34" s="784"/>
      <c r="DT34" s="784"/>
      <c r="DU34" s="785"/>
      <c r="DV34" s="786"/>
      <c r="DW34" s="787"/>
      <c r="DX34" s="787"/>
      <c r="DY34" s="787"/>
      <c r="DZ34" s="788"/>
      <c r="EA34" s="279"/>
    </row>
    <row r="35" spans="1:131" s="278" customFormat="1" ht="26.25" customHeight="1">
      <c r="A35" s="311">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68"/>
      <c r="AL35" s="869"/>
      <c r="AM35" s="869"/>
      <c r="AN35" s="869"/>
      <c r="AO35" s="869"/>
      <c r="AP35" s="869"/>
      <c r="AQ35" s="869"/>
      <c r="AR35" s="869"/>
      <c r="AS35" s="869"/>
      <c r="AT35" s="869"/>
      <c r="AU35" s="869"/>
      <c r="AV35" s="869"/>
      <c r="AW35" s="869"/>
      <c r="AX35" s="869"/>
      <c r="AY35" s="869"/>
      <c r="AZ35" s="870"/>
      <c r="BA35" s="870"/>
      <c r="BB35" s="870"/>
      <c r="BC35" s="870"/>
      <c r="BD35" s="870"/>
      <c r="BE35" s="866"/>
      <c r="BF35" s="866"/>
      <c r="BG35" s="866"/>
      <c r="BH35" s="866"/>
      <c r="BI35" s="867"/>
      <c r="BJ35" s="310"/>
      <c r="BK35" s="310"/>
      <c r="BL35" s="310"/>
      <c r="BM35" s="310"/>
      <c r="BN35" s="310"/>
      <c r="BO35" s="298"/>
      <c r="BP35" s="298"/>
      <c r="BQ35" s="305">
        <v>29</v>
      </c>
      <c r="BR35" s="309"/>
      <c r="BS35" s="800"/>
      <c r="BT35" s="801"/>
      <c r="BU35" s="801"/>
      <c r="BV35" s="801"/>
      <c r="BW35" s="801"/>
      <c r="BX35" s="801"/>
      <c r="BY35" s="801"/>
      <c r="BZ35" s="801"/>
      <c r="CA35" s="801"/>
      <c r="CB35" s="801"/>
      <c r="CC35" s="801"/>
      <c r="CD35" s="801"/>
      <c r="CE35" s="801"/>
      <c r="CF35" s="801"/>
      <c r="CG35" s="802"/>
      <c r="CH35" s="783"/>
      <c r="CI35" s="784"/>
      <c r="CJ35" s="784"/>
      <c r="CK35" s="784"/>
      <c r="CL35" s="785"/>
      <c r="CM35" s="783"/>
      <c r="CN35" s="784"/>
      <c r="CO35" s="784"/>
      <c r="CP35" s="784"/>
      <c r="CQ35" s="785"/>
      <c r="CR35" s="783"/>
      <c r="CS35" s="784"/>
      <c r="CT35" s="784"/>
      <c r="CU35" s="784"/>
      <c r="CV35" s="785"/>
      <c r="CW35" s="783"/>
      <c r="CX35" s="784"/>
      <c r="CY35" s="784"/>
      <c r="CZ35" s="784"/>
      <c r="DA35" s="785"/>
      <c r="DB35" s="783"/>
      <c r="DC35" s="784"/>
      <c r="DD35" s="784"/>
      <c r="DE35" s="784"/>
      <c r="DF35" s="785"/>
      <c r="DG35" s="783"/>
      <c r="DH35" s="784"/>
      <c r="DI35" s="784"/>
      <c r="DJ35" s="784"/>
      <c r="DK35" s="785"/>
      <c r="DL35" s="783"/>
      <c r="DM35" s="784"/>
      <c r="DN35" s="784"/>
      <c r="DO35" s="784"/>
      <c r="DP35" s="785"/>
      <c r="DQ35" s="783"/>
      <c r="DR35" s="784"/>
      <c r="DS35" s="784"/>
      <c r="DT35" s="784"/>
      <c r="DU35" s="785"/>
      <c r="DV35" s="786"/>
      <c r="DW35" s="787"/>
      <c r="DX35" s="787"/>
      <c r="DY35" s="787"/>
      <c r="DZ35" s="788"/>
      <c r="EA35" s="279"/>
    </row>
    <row r="36" spans="1:131" s="278" customFormat="1" ht="26.25" customHeight="1">
      <c r="A36" s="311">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310"/>
      <c r="BK36" s="310"/>
      <c r="BL36" s="310"/>
      <c r="BM36" s="310"/>
      <c r="BN36" s="310"/>
      <c r="BO36" s="298"/>
      <c r="BP36" s="298"/>
      <c r="BQ36" s="305">
        <v>30</v>
      </c>
      <c r="BR36" s="309"/>
      <c r="BS36" s="800"/>
      <c r="BT36" s="801"/>
      <c r="BU36" s="801"/>
      <c r="BV36" s="801"/>
      <c r="BW36" s="801"/>
      <c r="BX36" s="801"/>
      <c r="BY36" s="801"/>
      <c r="BZ36" s="801"/>
      <c r="CA36" s="801"/>
      <c r="CB36" s="801"/>
      <c r="CC36" s="801"/>
      <c r="CD36" s="801"/>
      <c r="CE36" s="801"/>
      <c r="CF36" s="801"/>
      <c r="CG36" s="802"/>
      <c r="CH36" s="783"/>
      <c r="CI36" s="784"/>
      <c r="CJ36" s="784"/>
      <c r="CK36" s="784"/>
      <c r="CL36" s="785"/>
      <c r="CM36" s="783"/>
      <c r="CN36" s="784"/>
      <c r="CO36" s="784"/>
      <c r="CP36" s="784"/>
      <c r="CQ36" s="785"/>
      <c r="CR36" s="783"/>
      <c r="CS36" s="784"/>
      <c r="CT36" s="784"/>
      <c r="CU36" s="784"/>
      <c r="CV36" s="785"/>
      <c r="CW36" s="783"/>
      <c r="CX36" s="784"/>
      <c r="CY36" s="784"/>
      <c r="CZ36" s="784"/>
      <c r="DA36" s="785"/>
      <c r="DB36" s="783"/>
      <c r="DC36" s="784"/>
      <c r="DD36" s="784"/>
      <c r="DE36" s="784"/>
      <c r="DF36" s="785"/>
      <c r="DG36" s="783"/>
      <c r="DH36" s="784"/>
      <c r="DI36" s="784"/>
      <c r="DJ36" s="784"/>
      <c r="DK36" s="785"/>
      <c r="DL36" s="783"/>
      <c r="DM36" s="784"/>
      <c r="DN36" s="784"/>
      <c r="DO36" s="784"/>
      <c r="DP36" s="785"/>
      <c r="DQ36" s="783"/>
      <c r="DR36" s="784"/>
      <c r="DS36" s="784"/>
      <c r="DT36" s="784"/>
      <c r="DU36" s="785"/>
      <c r="DV36" s="786"/>
      <c r="DW36" s="787"/>
      <c r="DX36" s="787"/>
      <c r="DY36" s="787"/>
      <c r="DZ36" s="788"/>
      <c r="EA36" s="279"/>
    </row>
    <row r="37" spans="1:131" s="278" customFormat="1" ht="26.25" customHeight="1">
      <c r="A37" s="311">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310"/>
      <c r="BK37" s="310"/>
      <c r="BL37" s="310"/>
      <c r="BM37" s="310"/>
      <c r="BN37" s="310"/>
      <c r="BO37" s="298"/>
      <c r="BP37" s="298"/>
      <c r="BQ37" s="305">
        <v>31</v>
      </c>
      <c r="BR37" s="309"/>
      <c r="BS37" s="800"/>
      <c r="BT37" s="801"/>
      <c r="BU37" s="801"/>
      <c r="BV37" s="801"/>
      <c r="BW37" s="801"/>
      <c r="BX37" s="801"/>
      <c r="BY37" s="801"/>
      <c r="BZ37" s="801"/>
      <c r="CA37" s="801"/>
      <c r="CB37" s="801"/>
      <c r="CC37" s="801"/>
      <c r="CD37" s="801"/>
      <c r="CE37" s="801"/>
      <c r="CF37" s="801"/>
      <c r="CG37" s="802"/>
      <c r="CH37" s="783"/>
      <c r="CI37" s="784"/>
      <c r="CJ37" s="784"/>
      <c r="CK37" s="784"/>
      <c r="CL37" s="785"/>
      <c r="CM37" s="783"/>
      <c r="CN37" s="784"/>
      <c r="CO37" s="784"/>
      <c r="CP37" s="784"/>
      <c r="CQ37" s="785"/>
      <c r="CR37" s="783"/>
      <c r="CS37" s="784"/>
      <c r="CT37" s="784"/>
      <c r="CU37" s="784"/>
      <c r="CV37" s="785"/>
      <c r="CW37" s="783"/>
      <c r="CX37" s="784"/>
      <c r="CY37" s="784"/>
      <c r="CZ37" s="784"/>
      <c r="DA37" s="785"/>
      <c r="DB37" s="783"/>
      <c r="DC37" s="784"/>
      <c r="DD37" s="784"/>
      <c r="DE37" s="784"/>
      <c r="DF37" s="785"/>
      <c r="DG37" s="783"/>
      <c r="DH37" s="784"/>
      <c r="DI37" s="784"/>
      <c r="DJ37" s="784"/>
      <c r="DK37" s="785"/>
      <c r="DL37" s="783"/>
      <c r="DM37" s="784"/>
      <c r="DN37" s="784"/>
      <c r="DO37" s="784"/>
      <c r="DP37" s="785"/>
      <c r="DQ37" s="783"/>
      <c r="DR37" s="784"/>
      <c r="DS37" s="784"/>
      <c r="DT37" s="784"/>
      <c r="DU37" s="785"/>
      <c r="DV37" s="786"/>
      <c r="DW37" s="787"/>
      <c r="DX37" s="787"/>
      <c r="DY37" s="787"/>
      <c r="DZ37" s="788"/>
      <c r="EA37" s="279"/>
    </row>
    <row r="38" spans="1:131" s="278" customFormat="1" ht="26.25" customHeight="1">
      <c r="A38" s="311">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310"/>
      <c r="BK38" s="310"/>
      <c r="BL38" s="310"/>
      <c r="BM38" s="310"/>
      <c r="BN38" s="310"/>
      <c r="BO38" s="298"/>
      <c r="BP38" s="298"/>
      <c r="BQ38" s="305">
        <v>32</v>
      </c>
      <c r="BR38" s="309"/>
      <c r="BS38" s="800"/>
      <c r="BT38" s="801"/>
      <c r="BU38" s="801"/>
      <c r="BV38" s="801"/>
      <c r="BW38" s="801"/>
      <c r="BX38" s="801"/>
      <c r="BY38" s="801"/>
      <c r="BZ38" s="801"/>
      <c r="CA38" s="801"/>
      <c r="CB38" s="801"/>
      <c r="CC38" s="801"/>
      <c r="CD38" s="801"/>
      <c r="CE38" s="801"/>
      <c r="CF38" s="801"/>
      <c r="CG38" s="802"/>
      <c r="CH38" s="783"/>
      <c r="CI38" s="784"/>
      <c r="CJ38" s="784"/>
      <c r="CK38" s="784"/>
      <c r="CL38" s="785"/>
      <c r="CM38" s="783"/>
      <c r="CN38" s="784"/>
      <c r="CO38" s="784"/>
      <c r="CP38" s="784"/>
      <c r="CQ38" s="785"/>
      <c r="CR38" s="783"/>
      <c r="CS38" s="784"/>
      <c r="CT38" s="784"/>
      <c r="CU38" s="784"/>
      <c r="CV38" s="785"/>
      <c r="CW38" s="783"/>
      <c r="CX38" s="784"/>
      <c r="CY38" s="784"/>
      <c r="CZ38" s="784"/>
      <c r="DA38" s="785"/>
      <c r="DB38" s="783"/>
      <c r="DC38" s="784"/>
      <c r="DD38" s="784"/>
      <c r="DE38" s="784"/>
      <c r="DF38" s="785"/>
      <c r="DG38" s="783"/>
      <c r="DH38" s="784"/>
      <c r="DI38" s="784"/>
      <c r="DJ38" s="784"/>
      <c r="DK38" s="785"/>
      <c r="DL38" s="783"/>
      <c r="DM38" s="784"/>
      <c r="DN38" s="784"/>
      <c r="DO38" s="784"/>
      <c r="DP38" s="785"/>
      <c r="DQ38" s="783"/>
      <c r="DR38" s="784"/>
      <c r="DS38" s="784"/>
      <c r="DT38" s="784"/>
      <c r="DU38" s="785"/>
      <c r="DV38" s="786"/>
      <c r="DW38" s="787"/>
      <c r="DX38" s="787"/>
      <c r="DY38" s="787"/>
      <c r="DZ38" s="788"/>
      <c r="EA38" s="279"/>
    </row>
    <row r="39" spans="1:131" s="278" customFormat="1" ht="26.25" customHeight="1">
      <c r="A39" s="311">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310"/>
      <c r="BK39" s="310"/>
      <c r="BL39" s="310"/>
      <c r="BM39" s="310"/>
      <c r="BN39" s="310"/>
      <c r="BO39" s="298"/>
      <c r="BP39" s="298"/>
      <c r="BQ39" s="305">
        <v>33</v>
      </c>
      <c r="BR39" s="309"/>
      <c r="BS39" s="800"/>
      <c r="BT39" s="801"/>
      <c r="BU39" s="801"/>
      <c r="BV39" s="801"/>
      <c r="BW39" s="801"/>
      <c r="BX39" s="801"/>
      <c r="BY39" s="801"/>
      <c r="BZ39" s="801"/>
      <c r="CA39" s="801"/>
      <c r="CB39" s="801"/>
      <c r="CC39" s="801"/>
      <c r="CD39" s="801"/>
      <c r="CE39" s="801"/>
      <c r="CF39" s="801"/>
      <c r="CG39" s="802"/>
      <c r="CH39" s="783"/>
      <c r="CI39" s="784"/>
      <c r="CJ39" s="784"/>
      <c r="CK39" s="784"/>
      <c r="CL39" s="785"/>
      <c r="CM39" s="783"/>
      <c r="CN39" s="784"/>
      <c r="CO39" s="784"/>
      <c r="CP39" s="784"/>
      <c r="CQ39" s="785"/>
      <c r="CR39" s="783"/>
      <c r="CS39" s="784"/>
      <c r="CT39" s="784"/>
      <c r="CU39" s="784"/>
      <c r="CV39" s="785"/>
      <c r="CW39" s="783"/>
      <c r="CX39" s="784"/>
      <c r="CY39" s="784"/>
      <c r="CZ39" s="784"/>
      <c r="DA39" s="785"/>
      <c r="DB39" s="783"/>
      <c r="DC39" s="784"/>
      <c r="DD39" s="784"/>
      <c r="DE39" s="784"/>
      <c r="DF39" s="785"/>
      <c r="DG39" s="783"/>
      <c r="DH39" s="784"/>
      <c r="DI39" s="784"/>
      <c r="DJ39" s="784"/>
      <c r="DK39" s="785"/>
      <c r="DL39" s="783"/>
      <c r="DM39" s="784"/>
      <c r="DN39" s="784"/>
      <c r="DO39" s="784"/>
      <c r="DP39" s="785"/>
      <c r="DQ39" s="783"/>
      <c r="DR39" s="784"/>
      <c r="DS39" s="784"/>
      <c r="DT39" s="784"/>
      <c r="DU39" s="785"/>
      <c r="DV39" s="786"/>
      <c r="DW39" s="787"/>
      <c r="DX39" s="787"/>
      <c r="DY39" s="787"/>
      <c r="DZ39" s="788"/>
      <c r="EA39" s="279"/>
    </row>
    <row r="40" spans="1:131" s="278" customFormat="1" ht="26.25" customHeight="1">
      <c r="A40" s="307">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310"/>
      <c r="BK40" s="310"/>
      <c r="BL40" s="310"/>
      <c r="BM40" s="310"/>
      <c r="BN40" s="310"/>
      <c r="BO40" s="298"/>
      <c r="BP40" s="298"/>
      <c r="BQ40" s="305">
        <v>34</v>
      </c>
      <c r="BR40" s="309"/>
      <c r="BS40" s="800"/>
      <c r="BT40" s="801"/>
      <c r="BU40" s="801"/>
      <c r="BV40" s="801"/>
      <c r="BW40" s="801"/>
      <c r="BX40" s="801"/>
      <c r="BY40" s="801"/>
      <c r="BZ40" s="801"/>
      <c r="CA40" s="801"/>
      <c r="CB40" s="801"/>
      <c r="CC40" s="801"/>
      <c r="CD40" s="801"/>
      <c r="CE40" s="801"/>
      <c r="CF40" s="801"/>
      <c r="CG40" s="802"/>
      <c r="CH40" s="783"/>
      <c r="CI40" s="784"/>
      <c r="CJ40" s="784"/>
      <c r="CK40" s="784"/>
      <c r="CL40" s="785"/>
      <c r="CM40" s="783"/>
      <c r="CN40" s="784"/>
      <c r="CO40" s="784"/>
      <c r="CP40" s="784"/>
      <c r="CQ40" s="785"/>
      <c r="CR40" s="783"/>
      <c r="CS40" s="784"/>
      <c r="CT40" s="784"/>
      <c r="CU40" s="784"/>
      <c r="CV40" s="785"/>
      <c r="CW40" s="783"/>
      <c r="CX40" s="784"/>
      <c r="CY40" s="784"/>
      <c r="CZ40" s="784"/>
      <c r="DA40" s="785"/>
      <c r="DB40" s="783"/>
      <c r="DC40" s="784"/>
      <c r="DD40" s="784"/>
      <c r="DE40" s="784"/>
      <c r="DF40" s="785"/>
      <c r="DG40" s="783"/>
      <c r="DH40" s="784"/>
      <c r="DI40" s="784"/>
      <c r="DJ40" s="784"/>
      <c r="DK40" s="785"/>
      <c r="DL40" s="783"/>
      <c r="DM40" s="784"/>
      <c r="DN40" s="784"/>
      <c r="DO40" s="784"/>
      <c r="DP40" s="785"/>
      <c r="DQ40" s="783"/>
      <c r="DR40" s="784"/>
      <c r="DS40" s="784"/>
      <c r="DT40" s="784"/>
      <c r="DU40" s="785"/>
      <c r="DV40" s="786"/>
      <c r="DW40" s="787"/>
      <c r="DX40" s="787"/>
      <c r="DY40" s="787"/>
      <c r="DZ40" s="788"/>
      <c r="EA40" s="279"/>
    </row>
    <row r="41" spans="1:131" s="278" customFormat="1" ht="26.25" customHeight="1">
      <c r="A41" s="307">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310"/>
      <c r="BK41" s="310"/>
      <c r="BL41" s="310"/>
      <c r="BM41" s="310"/>
      <c r="BN41" s="310"/>
      <c r="BO41" s="298"/>
      <c r="BP41" s="298"/>
      <c r="BQ41" s="305">
        <v>35</v>
      </c>
      <c r="BR41" s="309"/>
      <c r="BS41" s="800"/>
      <c r="BT41" s="801"/>
      <c r="BU41" s="801"/>
      <c r="BV41" s="801"/>
      <c r="BW41" s="801"/>
      <c r="BX41" s="801"/>
      <c r="BY41" s="801"/>
      <c r="BZ41" s="801"/>
      <c r="CA41" s="801"/>
      <c r="CB41" s="801"/>
      <c r="CC41" s="801"/>
      <c r="CD41" s="801"/>
      <c r="CE41" s="801"/>
      <c r="CF41" s="801"/>
      <c r="CG41" s="802"/>
      <c r="CH41" s="783"/>
      <c r="CI41" s="784"/>
      <c r="CJ41" s="784"/>
      <c r="CK41" s="784"/>
      <c r="CL41" s="785"/>
      <c r="CM41" s="783"/>
      <c r="CN41" s="784"/>
      <c r="CO41" s="784"/>
      <c r="CP41" s="784"/>
      <c r="CQ41" s="785"/>
      <c r="CR41" s="783"/>
      <c r="CS41" s="784"/>
      <c r="CT41" s="784"/>
      <c r="CU41" s="784"/>
      <c r="CV41" s="785"/>
      <c r="CW41" s="783"/>
      <c r="CX41" s="784"/>
      <c r="CY41" s="784"/>
      <c r="CZ41" s="784"/>
      <c r="DA41" s="785"/>
      <c r="DB41" s="783"/>
      <c r="DC41" s="784"/>
      <c r="DD41" s="784"/>
      <c r="DE41" s="784"/>
      <c r="DF41" s="785"/>
      <c r="DG41" s="783"/>
      <c r="DH41" s="784"/>
      <c r="DI41" s="784"/>
      <c r="DJ41" s="784"/>
      <c r="DK41" s="785"/>
      <c r="DL41" s="783"/>
      <c r="DM41" s="784"/>
      <c r="DN41" s="784"/>
      <c r="DO41" s="784"/>
      <c r="DP41" s="785"/>
      <c r="DQ41" s="783"/>
      <c r="DR41" s="784"/>
      <c r="DS41" s="784"/>
      <c r="DT41" s="784"/>
      <c r="DU41" s="785"/>
      <c r="DV41" s="786"/>
      <c r="DW41" s="787"/>
      <c r="DX41" s="787"/>
      <c r="DY41" s="787"/>
      <c r="DZ41" s="788"/>
      <c r="EA41" s="279"/>
    </row>
    <row r="42" spans="1:131" s="278" customFormat="1" ht="26.25" customHeight="1">
      <c r="A42" s="307">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310"/>
      <c r="BK42" s="310"/>
      <c r="BL42" s="310"/>
      <c r="BM42" s="310"/>
      <c r="BN42" s="310"/>
      <c r="BO42" s="298"/>
      <c r="BP42" s="298"/>
      <c r="BQ42" s="305">
        <v>36</v>
      </c>
      <c r="BR42" s="309"/>
      <c r="BS42" s="800"/>
      <c r="BT42" s="801"/>
      <c r="BU42" s="801"/>
      <c r="BV42" s="801"/>
      <c r="BW42" s="801"/>
      <c r="BX42" s="801"/>
      <c r="BY42" s="801"/>
      <c r="BZ42" s="801"/>
      <c r="CA42" s="801"/>
      <c r="CB42" s="801"/>
      <c r="CC42" s="801"/>
      <c r="CD42" s="801"/>
      <c r="CE42" s="801"/>
      <c r="CF42" s="801"/>
      <c r="CG42" s="802"/>
      <c r="CH42" s="783"/>
      <c r="CI42" s="784"/>
      <c r="CJ42" s="784"/>
      <c r="CK42" s="784"/>
      <c r="CL42" s="785"/>
      <c r="CM42" s="783"/>
      <c r="CN42" s="784"/>
      <c r="CO42" s="784"/>
      <c r="CP42" s="784"/>
      <c r="CQ42" s="785"/>
      <c r="CR42" s="783"/>
      <c r="CS42" s="784"/>
      <c r="CT42" s="784"/>
      <c r="CU42" s="784"/>
      <c r="CV42" s="785"/>
      <c r="CW42" s="783"/>
      <c r="CX42" s="784"/>
      <c r="CY42" s="784"/>
      <c r="CZ42" s="784"/>
      <c r="DA42" s="785"/>
      <c r="DB42" s="783"/>
      <c r="DC42" s="784"/>
      <c r="DD42" s="784"/>
      <c r="DE42" s="784"/>
      <c r="DF42" s="785"/>
      <c r="DG42" s="783"/>
      <c r="DH42" s="784"/>
      <c r="DI42" s="784"/>
      <c r="DJ42" s="784"/>
      <c r="DK42" s="785"/>
      <c r="DL42" s="783"/>
      <c r="DM42" s="784"/>
      <c r="DN42" s="784"/>
      <c r="DO42" s="784"/>
      <c r="DP42" s="785"/>
      <c r="DQ42" s="783"/>
      <c r="DR42" s="784"/>
      <c r="DS42" s="784"/>
      <c r="DT42" s="784"/>
      <c r="DU42" s="785"/>
      <c r="DV42" s="786"/>
      <c r="DW42" s="787"/>
      <c r="DX42" s="787"/>
      <c r="DY42" s="787"/>
      <c r="DZ42" s="788"/>
      <c r="EA42" s="279"/>
    </row>
    <row r="43" spans="1:131" s="278" customFormat="1" ht="26.25" customHeight="1">
      <c r="A43" s="307">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310"/>
      <c r="BK43" s="310"/>
      <c r="BL43" s="310"/>
      <c r="BM43" s="310"/>
      <c r="BN43" s="310"/>
      <c r="BO43" s="298"/>
      <c r="BP43" s="298"/>
      <c r="BQ43" s="305">
        <v>37</v>
      </c>
      <c r="BR43" s="309"/>
      <c r="BS43" s="800"/>
      <c r="BT43" s="801"/>
      <c r="BU43" s="801"/>
      <c r="BV43" s="801"/>
      <c r="BW43" s="801"/>
      <c r="BX43" s="801"/>
      <c r="BY43" s="801"/>
      <c r="BZ43" s="801"/>
      <c r="CA43" s="801"/>
      <c r="CB43" s="801"/>
      <c r="CC43" s="801"/>
      <c r="CD43" s="801"/>
      <c r="CE43" s="801"/>
      <c r="CF43" s="801"/>
      <c r="CG43" s="802"/>
      <c r="CH43" s="783"/>
      <c r="CI43" s="784"/>
      <c r="CJ43" s="784"/>
      <c r="CK43" s="784"/>
      <c r="CL43" s="785"/>
      <c r="CM43" s="783"/>
      <c r="CN43" s="784"/>
      <c r="CO43" s="784"/>
      <c r="CP43" s="784"/>
      <c r="CQ43" s="785"/>
      <c r="CR43" s="783"/>
      <c r="CS43" s="784"/>
      <c r="CT43" s="784"/>
      <c r="CU43" s="784"/>
      <c r="CV43" s="785"/>
      <c r="CW43" s="783"/>
      <c r="CX43" s="784"/>
      <c r="CY43" s="784"/>
      <c r="CZ43" s="784"/>
      <c r="DA43" s="785"/>
      <c r="DB43" s="783"/>
      <c r="DC43" s="784"/>
      <c r="DD43" s="784"/>
      <c r="DE43" s="784"/>
      <c r="DF43" s="785"/>
      <c r="DG43" s="783"/>
      <c r="DH43" s="784"/>
      <c r="DI43" s="784"/>
      <c r="DJ43" s="784"/>
      <c r="DK43" s="785"/>
      <c r="DL43" s="783"/>
      <c r="DM43" s="784"/>
      <c r="DN43" s="784"/>
      <c r="DO43" s="784"/>
      <c r="DP43" s="785"/>
      <c r="DQ43" s="783"/>
      <c r="DR43" s="784"/>
      <c r="DS43" s="784"/>
      <c r="DT43" s="784"/>
      <c r="DU43" s="785"/>
      <c r="DV43" s="786"/>
      <c r="DW43" s="787"/>
      <c r="DX43" s="787"/>
      <c r="DY43" s="787"/>
      <c r="DZ43" s="788"/>
      <c r="EA43" s="279"/>
    </row>
    <row r="44" spans="1:131" s="278" customFormat="1" ht="26.25" customHeight="1">
      <c r="A44" s="307">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310"/>
      <c r="BK44" s="310"/>
      <c r="BL44" s="310"/>
      <c r="BM44" s="310"/>
      <c r="BN44" s="310"/>
      <c r="BO44" s="298"/>
      <c r="BP44" s="298"/>
      <c r="BQ44" s="305">
        <v>38</v>
      </c>
      <c r="BR44" s="309"/>
      <c r="BS44" s="800"/>
      <c r="BT44" s="801"/>
      <c r="BU44" s="801"/>
      <c r="BV44" s="801"/>
      <c r="BW44" s="801"/>
      <c r="BX44" s="801"/>
      <c r="BY44" s="801"/>
      <c r="BZ44" s="801"/>
      <c r="CA44" s="801"/>
      <c r="CB44" s="801"/>
      <c r="CC44" s="801"/>
      <c r="CD44" s="801"/>
      <c r="CE44" s="801"/>
      <c r="CF44" s="801"/>
      <c r="CG44" s="802"/>
      <c r="CH44" s="783"/>
      <c r="CI44" s="784"/>
      <c r="CJ44" s="784"/>
      <c r="CK44" s="784"/>
      <c r="CL44" s="785"/>
      <c r="CM44" s="783"/>
      <c r="CN44" s="784"/>
      <c r="CO44" s="784"/>
      <c r="CP44" s="784"/>
      <c r="CQ44" s="785"/>
      <c r="CR44" s="783"/>
      <c r="CS44" s="784"/>
      <c r="CT44" s="784"/>
      <c r="CU44" s="784"/>
      <c r="CV44" s="785"/>
      <c r="CW44" s="783"/>
      <c r="CX44" s="784"/>
      <c r="CY44" s="784"/>
      <c r="CZ44" s="784"/>
      <c r="DA44" s="785"/>
      <c r="DB44" s="783"/>
      <c r="DC44" s="784"/>
      <c r="DD44" s="784"/>
      <c r="DE44" s="784"/>
      <c r="DF44" s="785"/>
      <c r="DG44" s="783"/>
      <c r="DH44" s="784"/>
      <c r="DI44" s="784"/>
      <c r="DJ44" s="784"/>
      <c r="DK44" s="785"/>
      <c r="DL44" s="783"/>
      <c r="DM44" s="784"/>
      <c r="DN44" s="784"/>
      <c r="DO44" s="784"/>
      <c r="DP44" s="785"/>
      <c r="DQ44" s="783"/>
      <c r="DR44" s="784"/>
      <c r="DS44" s="784"/>
      <c r="DT44" s="784"/>
      <c r="DU44" s="785"/>
      <c r="DV44" s="786"/>
      <c r="DW44" s="787"/>
      <c r="DX44" s="787"/>
      <c r="DY44" s="787"/>
      <c r="DZ44" s="788"/>
      <c r="EA44" s="279"/>
    </row>
    <row r="45" spans="1:131" s="278" customFormat="1" ht="26.25" customHeight="1">
      <c r="A45" s="307">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310"/>
      <c r="BK45" s="310"/>
      <c r="BL45" s="310"/>
      <c r="BM45" s="310"/>
      <c r="BN45" s="310"/>
      <c r="BO45" s="298"/>
      <c r="BP45" s="298"/>
      <c r="BQ45" s="305">
        <v>39</v>
      </c>
      <c r="BR45" s="309"/>
      <c r="BS45" s="800"/>
      <c r="BT45" s="801"/>
      <c r="BU45" s="801"/>
      <c r="BV45" s="801"/>
      <c r="BW45" s="801"/>
      <c r="BX45" s="801"/>
      <c r="BY45" s="801"/>
      <c r="BZ45" s="801"/>
      <c r="CA45" s="801"/>
      <c r="CB45" s="801"/>
      <c r="CC45" s="801"/>
      <c r="CD45" s="801"/>
      <c r="CE45" s="801"/>
      <c r="CF45" s="801"/>
      <c r="CG45" s="802"/>
      <c r="CH45" s="783"/>
      <c r="CI45" s="784"/>
      <c r="CJ45" s="784"/>
      <c r="CK45" s="784"/>
      <c r="CL45" s="785"/>
      <c r="CM45" s="783"/>
      <c r="CN45" s="784"/>
      <c r="CO45" s="784"/>
      <c r="CP45" s="784"/>
      <c r="CQ45" s="785"/>
      <c r="CR45" s="783"/>
      <c r="CS45" s="784"/>
      <c r="CT45" s="784"/>
      <c r="CU45" s="784"/>
      <c r="CV45" s="785"/>
      <c r="CW45" s="783"/>
      <c r="CX45" s="784"/>
      <c r="CY45" s="784"/>
      <c r="CZ45" s="784"/>
      <c r="DA45" s="785"/>
      <c r="DB45" s="783"/>
      <c r="DC45" s="784"/>
      <c r="DD45" s="784"/>
      <c r="DE45" s="784"/>
      <c r="DF45" s="785"/>
      <c r="DG45" s="783"/>
      <c r="DH45" s="784"/>
      <c r="DI45" s="784"/>
      <c r="DJ45" s="784"/>
      <c r="DK45" s="785"/>
      <c r="DL45" s="783"/>
      <c r="DM45" s="784"/>
      <c r="DN45" s="784"/>
      <c r="DO45" s="784"/>
      <c r="DP45" s="785"/>
      <c r="DQ45" s="783"/>
      <c r="DR45" s="784"/>
      <c r="DS45" s="784"/>
      <c r="DT45" s="784"/>
      <c r="DU45" s="785"/>
      <c r="DV45" s="786"/>
      <c r="DW45" s="787"/>
      <c r="DX45" s="787"/>
      <c r="DY45" s="787"/>
      <c r="DZ45" s="788"/>
      <c r="EA45" s="279"/>
    </row>
    <row r="46" spans="1:131" s="278" customFormat="1" ht="26.25" customHeight="1">
      <c r="A46" s="307">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310"/>
      <c r="BK46" s="310"/>
      <c r="BL46" s="310"/>
      <c r="BM46" s="310"/>
      <c r="BN46" s="310"/>
      <c r="BO46" s="298"/>
      <c r="BP46" s="298"/>
      <c r="BQ46" s="305">
        <v>40</v>
      </c>
      <c r="BR46" s="309"/>
      <c r="BS46" s="800"/>
      <c r="BT46" s="801"/>
      <c r="BU46" s="801"/>
      <c r="BV46" s="801"/>
      <c r="BW46" s="801"/>
      <c r="BX46" s="801"/>
      <c r="BY46" s="801"/>
      <c r="BZ46" s="801"/>
      <c r="CA46" s="801"/>
      <c r="CB46" s="801"/>
      <c r="CC46" s="801"/>
      <c r="CD46" s="801"/>
      <c r="CE46" s="801"/>
      <c r="CF46" s="801"/>
      <c r="CG46" s="802"/>
      <c r="CH46" s="783"/>
      <c r="CI46" s="784"/>
      <c r="CJ46" s="784"/>
      <c r="CK46" s="784"/>
      <c r="CL46" s="785"/>
      <c r="CM46" s="783"/>
      <c r="CN46" s="784"/>
      <c r="CO46" s="784"/>
      <c r="CP46" s="784"/>
      <c r="CQ46" s="785"/>
      <c r="CR46" s="783"/>
      <c r="CS46" s="784"/>
      <c r="CT46" s="784"/>
      <c r="CU46" s="784"/>
      <c r="CV46" s="785"/>
      <c r="CW46" s="783"/>
      <c r="CX46" s="784"/>
      <c r="CY46" s="784"/>
      <c r="CZ46" s="784"/>
      <c r="DA46" s="785"/>
      <c r="DB46" s="783"/>
      <c r="DC46" s="784"/>
      <c r="DD46" s="784"/>
      <c r="DE46" s="784"/>
      <c r="DF46" s="785"/>
      <c r="DG46" s="783"/>
      <c r="DH46" s="784"/>
      <c r="DI46" s="784"/>
      <c r="DJ46" s="784"/>
      <c r="DK46" s="785"/>
      <c r="DL46" s="783"/>
      <c r="DM46" s="784"/>
      <c r="DN46" s="784"/>
      <c r="DO46" s="784"/>
      <c r="DP46" s="785"/>
      <c r="DQ46" s="783"/>
      <c r="DR46" s="784"/>
      <c r="DS46" s="784"/>
      <c r="DT46" s="784"/>
      <c r="DU46" s="785"/>
      <c r="DV46" s="786"/>
      <c r="DW46" s="787"/>
      <c r="DX46" s="787"/>
      <c r="DY46" s="787"/>
      <c r="DZ46" s="788"/>
      <c r="EA46" s="279"/>
    </row>
    <row r="47" spans="1:131" s="278" customFormat="1" ht="26.25" customHeight="1">
      <c r="A47" s="307">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310"/>
      <c r="BK47" s="310"/>
      <c r="BL47" s="310"/>
      <c r="BM47" s="310"/>
      <c r="BN47" s="310"/>
      <c r="BO47" s="298"/>
      <c r="BP47" s="298"/>
      <c r="BQ47" s="305">
        <v>41</v>
      </c>
      <c r="BR47" s="309"/>
      <c r="BS47" s="800"/>
      <c r="BT47" s="801"/>
      <c r="BU47" s="801"/>
      <c r="BV47" s="801"/>
      <c r="BW47" s="801"/>
      <c r="BX47" s="801"/>
      <c r="BY47" s="801"/>
      <c r="BZ47" s="801"/>
      <c r="CA47" s="801"/>
      <c r="CB47" s="801"/>
      <c r="CC47" s="801"/>
      <c r="CD47" s="801"/>
      <c r="CE47" s="801"/>
      <c r="CF47" s="801"/>
      <c r="CG47" s="802"/>
      <c r="CH47" s="783"/>
      <c r="CI47" s="784"/>
      <c r="CJ47" s="784"/>
      <c r="CK47" s="784"/>
      <c r="CL47" s="785"/>
      <c r="CM47" s="783"/>
      <c r="CN47" s="784"/>
      <c r="CO47" s="784"/>
      <c r="CP47" s="784"/>
      <c r="CQ47" s="785"/>
      <c r="CR47" s="783"/>
      <c r="CS47" s="784"/>
      <c r="CT47" s="784"/>
      <c r="CU47" s="784"/>
      <c r="CV47" s="785"/>
      <c r="CW47" s="783"/>
      <c r="CX47" s="784"/>
      <c r="CY47" s="784"/>
      <c r="CZ47" s="784"/>
      <c r="DA47" s="785"/>
      <c r="DB47" s="783"/>
      <c r="DC47" s="784"/>
      <c r="DD47" s="784"/>
      <c r="DE47" s="784"/>
      <c r="DF47" s="785"/>
      <c r="DG47" s="783"/>
      <c r="DH47" s="784"/>
      <c r="DI47" s="784"/>
      <c r="DJ47" s="784"/>
      <c r="DK47" s="785"/>
      <c r="DL47" s="783"/>
      <c r="DM47" s="784"/>
      <c r="DN47" s="784"/>
      <c r="DO47" s="784"/>
      <c r="DP47" s="785"/>
      <c r="DQ47" s="783"/>
      <c r="DR47" s="784"/>
      <c r="DS47" s="784"/>
      <c r="DT47" s="784"/>
      <c r="DU47" s="785"/>
      <c r="DV47" s="786"/>
      <c r="DW47" s="787"/>
      <c r="DX47" s="787"/>
      <c r="DY47" s="787"/>
      <c r="DZ47" s="788"/>
      <c r="EA47" s="279"/>
    </row>
    <row r="48" spans="1:131" s="278" customFormat="1" ht="26.25" customHeight="1">
      <c r="A48" s="307">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310"/>
      <c r="BK48" s="310"/>
      <c r="BL48" s="310"/>
      <c r="BM48" s="310"/>
      <c r="BN48" s="310"/>
      <c r="BO48" s="298"/>
      <c r="BP48" s="298"/>
      <c r="BQ48" s="305">
        <v>42</v>
      </c>
      <c r="BR48" s="309"/>
      <c r="BS48" s="800"/>
      <c r="BT48" s="801"/>
      <c r="BU48" s="801"/>
      <c r="BV48" s="801"/>
      <c r="BW48" s="801"/>
      <c r="BX48" s="801"/>
      <c r="BY48" s="801"/>
      <c r="BZ48" s="801"/>
      <c r="CA48" s="801"/>
      <c r="CB48" s="801"/>
      <c r="CC48" s="801"/>
      <c r="CD48" s="801"/>
      <c r="CE48" s="801"/>
      <c r="CF48" s="801"/>
      <c r="CG48" s="802"/>
      <c r="CH48" s="783"/>
      <c r="CI48" s="784"/>
      <c r="CJ48" s="784"/>
      <c r="CK48" s="784"/>
      <c r="CL48" s="785"/>
      <c r="CM48" s="783"/>
      <c r="CN48" s="784"/>
      <c r="CO48" s="784"/>
      <c r="CP48" s="784"/>
      <c r="CQ48" s="785"/>
      <c r="CR48" s="783"/>
      <c r="CS48" s="784"/>
      <c r="CT48" s="784"/>
      <c r="CU48" s="784"/>
      <c r="CV48" s="785"/>
      <c r="CW48" s="783"/>
      <c r="CX48" s="784"/>
      <c r="CY48" s="784"/>
      <c r="CZ48" s="784"/>
      <c r="DA48" s="785"/>
      <c r="DB48" s="783"/>
      <c r="DC48" s="784"/>
      <c r="DD48" s="784"/>
      <c r="DE48" s="784"/>
      <c r="DF48" s="785"/>
      <c r="DG48" s="783"/>
      <c r="DH48" s="784"/>
      <c r="DI48" s="784"/>
      <c r="DJ48" s="784"/>
      <c r="DK48" s="785"/>
      <c r="DL48" s="783"/>
      <c r="DM48" s="784"/>
      <c r="DN48" s="784"/>
      <c r="DO48" s="784"/>
      <c r="DP48" s="785"/>
      <c r="DQ48" s="783"/>
      <c r="DR48" s="784"/>
      <c r="DS48" s="784"/>
      <c r="DT48" s="784"/>
      <c r="DU48" s="785"/>
      <c r="DV48" s="786"/>
      <c r="DW48" s="787"/>
      <c r="DX48" s="787"/>
      <c r="DY48" s="787"/>
      <c r="DZ48" s="788"/>
      <c r="EA48" s="279"/>
    </row>
    <row r="49" spans="1:131" s="278" customFormat="1" ht="26.25" customHeight="1">
      <c r="A49" s="307">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310"/>
      <c r="BK49" s="310"/>
      <c r="BL49" s="310"/>
      <c r="BM49" s="310"/>
      <c r="BN49" s="310"/>
      <c r="BO49" s="298"/>
      <c r="BP49" s="298"/>
      <c r="BQ49" s="305">
        <v>43</v>
      </c>
      <c r="BR49" s="309"/>
      <c r="BS49" s="800"/>
      <c r="BT49" s="801"/>
      <c r="BU49" s="801"/>
      <c r="BV49" s="801"/>
      <c r="BW49" s="801"/>
      <c r="BX49" s="801"/>
      <c r="BY49" s="801"/>
      <c r="BZ49" s="801"/>
      <c r="CA49" s="801"/>
      <c r="CB49" s="801"/>
      <c r="CC49" s="801"/>
      <c r="CD49" s="801"/>
      <c r="CE49" s="801"/>
      <c r="CF49" s="801"/>
      <c r="CG49" s="802"/>
      <c r="CH49" s="783"/>
      <c r="CI49" s="784"/>
      <c r="CJ49" s="784"/>
      <c r="CK49" s="784"/>
      <c r="CL49" s="785"/>
      <c r="CM49" s="783"/>
      <c r="CN49" s="784"/>
      <c r="CO49" s="784"/>
      <c r="CP49" s="784"/>
      <c r="CQ49" s="785"/>
      <c r="CR49" s="783"/>
      <c r="CS49" s="784"/>
      <c r="CT49" s="784"/>
      <c r="CU49" s="784"/>
      <c r="CV49" s="785"/>
      <c r="CW49" s="783"/>
      <c r="CX49" s="784"/>
      <c r="CY49" s="784"/>
      <c r="CZ49" s="784"/>
      <c r="DA49" s="785"/>
      <c r="DB49" s="783"/>
      <c r="DC49" s="784"/>
      <c r="DD49" s="784"/>
      <c r="DE49" s="784"/>
      <c r="DF49" s="785"/>
      <c r="DG49" s="783"/>
      <c r="DH49" s="784"/>
      <c r="DI49" s="784"/>
      <c r="DJ49" s="784"/>
      <c r="DK49" s="785"/>
      <c r="DL49" s="783"/>
      <c r="DM49" s="784"/>
      <c r="DN49" s="784"/>
      <c r="DO49" s="784"/>
      <c r="DP49" s="785"/>
      <c r="DQ49" s="783"/>
      <c r="DR49" s="784"/>
      <c r="DS49" s="784"/>
      <c r="DT49" s="784"/>
      <c r="DU49" s="785"/>
      <c r="DV49" s="786"/>
      <c r="DW49" s="787"/>
      <c r="DX49" s="787"/>
      <c r="DY49" s="787"/>
      <c r="DZ49" s="788"/>
      <c r="EA49" s="279"/>
    </row>
    <row r="50" spans="1:131" s="278" customFormat="1" ht="26.25" customHeight="1">
      <c r="A50" s="307">
        <v>23</v>
      </c>
      <c r="B50" s="803"/>
      <c r="C50" s="804"/>
      <c r="D50" s="804"/>
      <c r="E50" s="804"/>
      <c r="F50" s="804"/>
      <c r="G50" s="804"/>
      <c r="H50" s="804"/>
      <c r="I50" s="804"/>
      <c r="J50" s="804"/>
      <c r="K50" s="804"/>
      <c r="L50" s="804"/>
      <c r="M50" s="804"/>
      <c r="N50" s="804"/>
      <c r="O50" s="804"/>
      <c r="P50" s="805"/>
      <c r="Q50" s="871"/>
      <c r="R50" s="872"/>
      <c r="S50" s="872"/>
      <c r="T50" s="872"/>
      <c r="U50" s="872"/>
      <c r="V50" s="872"/>
      <c r="W50" s="872"/>
      <c r="X50" s="872"/>
      <c r="Y50" s="872"/>
      <c r="Z50" s="872"/>
      <c r="AA50" s="872"/>
      <c r="AB50" s="872"/>
      <c r="AC50" s="872"/>
      <c r="AD50" s="872"/>
      <c r="AE50" s="873"/>
      <c r="AF50" s="809"/>
      <c r="AG50" s="810"/>
      <c r="AH50" s="810"/>
      <c r="AI50" s="810"/>
      <c r="AJ50" s="81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310"/>
      <c r="BK50" s="310"/>
      <c r="BL50" s="310"/>
      <c r="BM50" s="310"/>
      <c r="BN50" s="310"/>
      <c r="BO50" s="298"/>
      <c r="BP50" s="298"/>
      <c r="BQ50" s="305">
        <v>44</v>
      </c>
      <c r="BR50" s="309"/>
      <c r="BS50" s="800"/>
      <c r="BT50" s="801"/>
      <c r="BU50" s="801"/>
      <c r="BV50" s="801"/>
      <c r="BW50" s="801"/>
      <c r="BX50" s="801"/>
      <c r="BY50" s="801"/>
      <c r="BZ50" s="801"/>
      <c r="CA50" s="801"/>
      <c r="CB50" s="801"/>
      <c r="CC50" s="801"/>
      <c r="CD50" s="801"/>
      <c r="CE50" s="801"/>
      <c r="CF50" s="801"/>
      <c r="CG50" s="802"/>
      <c r="CH50" s="783"/>
      <c r="CI50" s="784"/>
      <c r="CJ50" s="784"/>
      <c r="CK50" s="784"/>
      <c r="CL50" s="785"/>
      <c r="CM50" s="783"/>
      <c r="CN50" s="784"/>
      <c r="CO50" s="784"/>
      <c r="CP50" s="784"/>
      <c r="CQ50" s="785"/>
      <c r="CR50" s="783"/>
      <c r="CS50" s="784"/>
      <c r="CT50" s="784"/>
      <c r="CU50" s="784"/>
      <c r="CV50" s="785"/>
      <c r="CW50" s="783"/>
      <c r="CX50" s="784"/>
      <c r="CY50" s="784"/>
      <c r="CZ50" s="784"/>
      <c r="DA50" s="785"/>
      <c r="DB50" s="783"/>
      <c r="DC50" s="784"/>
      <c r="DD50" s="784"/>
      <c r="DE50" s="784"/>
      <c r="DF50" s="785"/>
      <c r="DG50" s="783"/>
      <c r="DH50" s="784"/>
      <c r="DI50" s="784"/>
      <c r="DJ50" s="784"/>
      <c r="DK50" s="785"/>
      <c r="DL50" s="783"/>
      <c r="DM50" s="784"/>
      <c r="DN50" s="784"/>
      <c r="DO50" s="784"/>
      <c r="DP50" s="785"/>
      <c r="DQ50" s="783"/>
      <c r="DR50" s="784"/>
      <c r="DS50" s="784"/>
      <c r="DT50" s="784"/>
      <c r="DU50" s="785"/>
      <c r="DV50" s="786"/>
      <c r="DW50" s="787"/>
      <c r="DX50" s="787"/>
      <c r="DY50" s="787"/>
      <c r="DZ50" s="788"/>
      <c r="EA50" s="279"/>
    </row>
    <row r="51" spans="1:131" s="278" customFormat="1" ht="26.25" customHeight="1">
      <c r="A51" s="307">
        <v>24</v>
      </c>
      <c r="B51" s="803"/>
      <c r="C51" s="804"/>
      <c r="D51" s="804"/>
      <c r="E51" s="804"/>
      <c r="F51" s="804"/>
      <c r="G51" s="804"/>
      <c r="H51" s="804"/>
      <c r="I51" s="804"/>
      <c r="J51" s="804"/>
      <c r="K51" s="804"/>
      <c r="L51" s="804"/>
      <c r="M51" s="804"/>
      <c r="N51" s="804"/>
      <c r="O51" s="804"/>
      <c r="P51" s="805"/>
      <c r="Q51" s="871"/>
      <c r="R51" s="872"/>
      <c r="S51" s="872"/>
      <c r="T51" s="872"/>
      <c r="U51" s="872"/>
      <c r="V51" s="872"/>
      <c r="W51" s="872"/>
      <c r="X51" s="872"/>
      <c r="Y51" s="872"/>
      <c r="Z51" s="872"/>
      <c r="AA51" s="872"/>
      <c r="AB51" s="872"/>
      <c r="AC51" s="872"/>
      <c r="AD51" s="872"/>
      <c r="AE51" s="873"/>
      <c r="AF51" s="809"/>
      <c r="AG51" s="810"/>
      <c r="AH51" s="810"/>
      <c r="AI51" s="810"/>
      <c r="AJ51" s="81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310"/>
      <c r="BK51" s="310"/>
      <c r="BL51" s="310"/>
      <c r="BM51" s="310"/>
      <c r="BN51" s="310"/>
      <c r="BO51" s="298"/>
      <c r="BP51" s="298"/>
      <c r="BQ51" s="305">
        <v>45</v>
      </c>
      <c r="BR51" s="309"/>
      <c r="BS51" s="800"/>
      <c r="BT51" s="801"/>
      <c r="BU51" s="801"/>
      <c r="BV51" s="801"/>
      <c r="BW51" s="801"/>
      <c r="BX51" s="801"/>
      <c r="BY51" s="801"/>
      <c r="BZ51" s="801"/>
      <c r="CA51" s="801"/>
      <c r="CB51" s="801"/>
      <c r="CC51" s="801"/>
      <c r="CD51" s="801"/>
      <c r="CE51" s="801"/>
      <c r="CF51" s="801"/>
      <c r="CG51" s="802"/>
      <c r="CH51" s="783"/>
      <c r="CI51" s="784"/>
      <c r="CJ51" s="784"/>
      <c r="CK51" s="784"/>
      <c r="CL51" s="785"/>
      <c r="CM51" s="783"/>
      <c r="CN51" s="784"/>
      <c r="CO51" s="784"/>
      <c r="CP51" s="784"/>
      <c r="CQ51" s="785"/>
      <c r="CR51" s="783"/>
      <c r="CS51" s="784"/>
      <c r="CT51" s="784"/>
      <c r="CU51" s="784"/>
      <c r="CV51" s="785"/>
      <c r="CW51" s="783"/>
      <c r="CX51" s="784"/>
      <c r="CY51" s="784"/>
      <c r="CZ51" s="784"/>
      <c r="DA51" s="785"/>
      <c r="DB51" s="783"/>
      <c r="DC51" s="784"/>
      <c r="DD51" s="784"/>
      <c r="DE51" s="784"/>
      <c r="DF51" s="785"/>
      <c r="DG51" s="783"/>
      <c r="DH51" s="784"/>
      <c r="DI51" s="784"/>
      <c r="DJ51" s="784"/>
      <c r="DK51" s="785"/>
      <c r="DL51" s="783"/>
      <c r="DM51" s="784"/>
      <c r="DN51" s="784"/>
      <c r="DO51" s="784"/>
      <c r="DP51" s="785"/>
      <c r="DQ51" s="783"/>
      <c r="DR51" s="784"/>
      <c r="DS51" s="784"/>
      <c r="DT51" s="784"/>
      <c r="DU51" s="785"/>
      <c r="DV51" s="786"/>
      <c r="DW51" s="787"/>
      <c r="DX51" s="787"/>
      <c r="DY51" s="787"/>
      <c r="DZ51" s="788"/>
      <c r="EA51" s="279"/>
    </row>
    <row r="52" spans="1:131" s="278" customFormat="1" ht="26.25" customHeight="1">
      <c r="A52" s="307">
        <v>25</v>
      </c>
      <c r="B52" s="803"/>
      <c r="C52" s="804"/>
      <c r="D52" s="804"/>
      <c r="E52" s="804"/>
      <c r="F52" s="804"/>
      <c r="G52" s="804"/>
      <c r="H52" s="804"/>
      <c r="I52" s="804"/>
      <c r="J52" s="804"/>
      <c r="K52" s="804"/>
      <c r="L52" s="804"/>
      <c r="M52" s="804"/>
      <c r="N52" s="804"/>
      <c r="O52" s="804"/>
      <c r="P52" s="805"/>
      <c r="Q52" s="871"/>
      <c r="R52" s="872"/>
      <c r="S52" s="872"/>
      <c r="T52" s="872"/>
      <c r="U52" s="872"/>
      <c r="V52" s="872"/>
      <c r="W52" s="872"/>
      <c r="X52" s="872"/>
      <c r="Y52" s="872"/>
      <c r="Z52" s="872"/>
      <c r="AA52" s="872"/>
      <c r="AB52" s="872"/>
      <c r="AC52" s="872"/>
      <c r="AD52" s="872"/>
      <c r="AE52" s="873"/>
      <c r="AF52" s="809"/>
      <c r="AG52" s="810"/>
      <c r="AH52" s="810"/>
      <c r="AI52" s="810"/>
      <c r="AJ52" s="81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310"/>
      <c r="BK52" s="310"/>
      <c r="BL52" s="310"/>
      <c r="BM52" s="310"/>
      <c r="BN52" s="310"/>
      <c r="BO52" s="298"/>
      <c r="BP52" s="298"/>
      <c r="BQ52" s="305">
        <v>46</v>
      </c>
      <c r="BR52" s="309"/>
      <c r="BS52" s="800"/>
      <c r="BT52" s="801"/>
      <c r="BU52" s="801"/>
      <c r="BV52" s="801"/>
      <c r="BW52" s="801"/>
      <c r="BX52" s="801"/>
      <c r="BY52" s="801"/>
      <c r="BZ52" s="801"/>
      <c r="CA52" s="801"/>
      <c r="CB52" s="801"/>
      <c r="CC52" s="801"/>
      <c r="CD52" s="801"/>
      <c r="CE52" s="801"/>
      <c r="CF52" s="801"/>
      <c r="CG52" s="802"/>
      <c r="CH52" s="783"/>
      <c r="CI52" s="784"/>
      <c r="CJ52" s="784"/>
      <c r="CK52" s="784"/>
      <c r="CL52" s="785"/>
      <c r="CM52" s="783"/>
      <c r="CN52" s="784"/>
      <c r="CO52" s="784"/>
      <c r="CP52" s="784"/>
      <c r="CQ52" s="785"/>
      <c r="CR52" s="783"/>
      <c r="CS52" s="784"/>
      <c r="CT52" s="784"/>
      <c r="CU52" s="784"/>
      <c r="CV52" s="785"/>
      <c r="CW52" s="783"/>
      <c r="CX52" s="784"/>
      <c r="CY52" s="784"/>
      <c r="CZ52" s="784"/>
      <c r="DA52" s="785"/>
      <c r="DB52" s="783"/>
      <c r="DC52" s="784"/>
      <c r="DD52" s="784"/>
      <c r="DE52" s="784"/>
      <c r="DF52" s="785"/>
      <c r="DG52" s="783"/>
      <c r="DH52" s="784"/>
      <c r="DI52" s="784"/>
      <c r="DJ52" s="784"/>
      <c r="DK52" s="785"/>
      <c r="DL52" s="783"/>
      <c r="DM52" s="784"/>
      <c r="DN52" s="784"/>
      <c r="DO52" s="784"/>
      <c r="DP52" s="785"/>
      <c r="DQ52" s="783"/>
      <c r="DR52" s="784"/>
      <c r="DS52" s="784"/>
      <c r="DT52" s="784"/>
      <c r="DU52" s="785"/>
      <c r="DV52" s="786"/>
      <c r="DW52" s="787"/>
      <c r="DX52" s="787"/>
      <c r="DY52" s="787"/>
      <c r="DZ52" s="788"/>
      <c r="EA52" s="279"/>
    </row>
    <row r="53" spans="1:131" s="278" customFormat="1" ht="26.25" customHeight="1">
      <c r="A53" s="307">
        <v>26</v>
      </c>
      <c r="B53" s="803"/>
      <c r="C53" s="804"/>
      <c r="D53" s="804"/>
      <c r="E53" s="804"/>
      <c r="F53" s="804"/>
      <c r="G53" s="804"/>
      <c r="H53" s="804"/>
      <c r="I53" s="804"/>
      <c r="J53" s="804"/>
      <c r="K53" s="804"/>
      <c r="L53" s="804"/>
      <c r="M53" s="804"/>
      <c r="N53" s="804"/>
      <c r="O53" s="804"/>
      <c r="P53" s="805"/>
      <c r="Q53" s="871"/>
      <c r="R53" s="872"/>
      <c r="S53" s="872"/>
      <c r="T53" s="872"/>
      <c r="U53" s="872"/>
      <c r="V53" s="872"/>
      <c r="W53" s="872"/>
      <c r="X53" s="872"/>
      <c r="Y53" s="872"/>
      <c r="Z53" s="872"/>
      <c r="AA53" s="872"/>
      <c r="AB53" s="872"/>
      <c r="AC53" s="872"/>
      <c r="AD53" s="872"/>
      <c r="AE53" s="873"/>
      <c r="AF53" s="809"/>
      <c r="AG53" s="810"/>
      <c r="AH53" s="810"/>
      <c r="AI53" s="810"/>
      <c r="AJ53" s="81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310"/>
      <c r="BK53" s="310"/>
      <c r="BL53" s="310"/>
      <c r="BM53" s="310"/>
      <c r="BN53" s="310"/>
      <c r="BO53" s="298"/>
      <c r="BP53" s="298"/>
      <c r="BQ53" s="305">
        <v>47</v>
      </c>
      <c r="BR53" s="309"/>
      <c r="BS53" s="800"/>
      <c r="BT53" s="801"/>
      <c r="BU53" s="801"/>
      <c r="BV53" s="801"/>
      <c r="BW53" s="801"/>
      <c r="BX53" s="801"/>
      <c r="BY53" s="801"/>
      <c r="BZ53" s="801"/>
      <c r="CA53" s="801"/>
      <c r="CB53" s="801"/>
      <c r="CC53" s="801"/>
      <c r="CD53" s="801"/>
      <c r="CE53" s="801"/>
      <c r="CF53" s="801"/>
      <c r="CG53" s="802"/>
      <c r="CH53" s="783"/>
      <c r="CI53" s="784"/>
      <c r="CJ53" s="784"/>
      <c r="CK53" s="784"/>
      <c r="CL53" s="785"/>
      <c r="CM53" s="783"/>
      <c r="CN53" s="784"/>
      <c r="CO53" s="784"/>
      <c r="CP53" s="784"/>
      <c r="CQ53" s="785"/>
      <c r="CR53" s="783"/>
      <c r="CS53" s="784"/>
      <c r="CT53" s="784"/>
      <c r="CU53" s="784"/>
      <c r="CV53" s="785"/>
      <c r="CW53" s="783"/>
      <c r="CX53" s="784"/>
      <c r="CY53" s="784"/>
      <c r="CZ53" s="784"/>
      <c r="DA53" s="785"/>
      <c r="DB53" s="783"/>
      <c r="DC53" s="784"/>
      <c r="DD53" s="784"/>
      <c r="DE53" s="784"/>
      <c r="DF53" s="785"/>
      <c r="DG53" s="783"/>
      <c r="DH53" s="784"/>
      <c r="DI53" s="784"/>
      <c r="DJ53" s="784"/>
      <c r="DK53" s="785"/>
      <c r="DL53" s="783"/>
      <c r="DM53" s="784"/>
      <c r="DN53" s="784"/>
      <c r="DO53" s="784"/>
      <c r="DP53" s="785"/>
      <c r="DQ53" s="783"/>
      <c r="DR53" s="784"/>
      <c r="DS53" s="784"/>
      <c r="DT53" s="784"/>
      <c r="DU53" s="785"/>
      <c r="DV53" s="786"/>
      <c r="DW53" s="787"/>
      <c r="DX53" s="787"/>
      <c r="DY53" s="787"/>
      <c r="DZ53" s="788"/>
      <c r="EA53" s="279"/>
    </row>
    <row r="54" spans="1:131" s="278" customFormat="1" ht="26.25" customHeight="1">
      <c r="A54" s="307">
        <v>27</v>
      </c>
      <c r="B54" s="803"/>
      <c r="C54" s="804"/>
      <c r="D54" s="804"/>
      <c r="E54" s="804"/>
      <c r="F54" s="804"/>
      <c r="G54" s="804"/>
      <c r="H54" s="804"/>
      <c r="I54" s="804"/>
      <c r="J54" s="804"/>
      <c r="K54" s="804"/>
      <c r="L54" s="804"/>
      <c r="M54" s="804"/>
      <c r="N54" s="804"/>
      <c r="O54" s="804"/>
      <c r="P54" s="805"/>
      <c r="Q54" s="871"/>
      <c r="R54" s="872"/>
      <c r="S54" s="872"/>
      <c r="T54" s="872"/>
      <c r="U54" s="872"/>
      <c r="V54" s="872"/>
      <c r="W54" s="872"/>
      <c r="X54" s="872"/>
      <c r="Y54" s="872"/>
      <c r="Z54" s="872"/>
      <c r="AA54" s="872"/>
      <c r="AB54" s="872"/>
      <c r="AC54" s="872"/>
      <c r="AD54" s="872"/>
      <c r="AE54" s="873"/>
      <c r="AF54" s="809"/>
      <c r="AG54" s="810"/>
      <c r="AH54" s="810"/>
      <c r="AI54" s="810"/>
      <c r="AJ54" s="81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310"/>
      <c r="BK54" s="310"/>
      <c r="BL54" s="310"/>
      <c r="BM54" s="310"/>
      <c r="BN54" s="310"/>
      <c r="BO54" s="298"/>
      <c r="BP54" s="298"/>
      <c r="BQ54" s="305">
        <v>48</v>
      </c>
      <c r="BR54" s="309"/>
      <c r="BS54" s="800"/>
      <c r="BT54" s="801"/>
      <c r="BU54" s="801"/>
      <c r="BV54" s="801"/>
      <c r="BW54" s="801"/>
      <c r="BX54" s="801"/>
      <c r="BY54" s="801"/>
      <c r="BZ54" s="801"/>
      <c r="CA54" s="801"/>
      <c r="CB54" s="801"/>
      <c r="CC54" s="801"/>
      <c r="CD54" s="801"/>
      <c r="CE54" s="801"/>
      <c r="CF54" s="801"/>
      <c r="CG54" s="802"/>
      <c r="CH54" s="783"/>
      <c r="CI54" s="784"/>
      <c r="CJ54" s="784"/>
      <c r="CK54" s="784"/>
      <c r="CL54" s="785"/>
      <c r="CM54" s="783"/>
      <c r="CN54" s="784"/>
      <c r="CO54" s="784"/>
      <c r="CP54" s="784"/>
      <c r="CQ54" s="785"/>
      <c r="CR54" s="783"/>
      <c r="CS54" s="784"/>
      <c r="CT54" s="784"/>
      <c r="CU54" s="784"/>
      <c r="CV54" s="785"/>
      <c r="CW54" s="783"/>
      <c r="CX54" s="784"/>
      <c r="CY54" s="784"/>
      <c r="CZ54" s="784"/>
      <c r="DA54" s="785"/>
      <c r="DB54" s="783"/>
      <c r="DC54" s="784"/>
      <c r="DD54" s="784"/>
      <c r="DE54" s="784"/>
      <c r="DF54" s="785"/>
      <c r="DG54" s="783"/>
      <c r="DH54" s="784"/>
      <c r="DI54" s="784"/>
      <c r="DJ54" s="784"/>
      <c r="DK54" s="785"/>
      <c r="DL54" s="783"/>
      <c r="DM54" s="784"/>
      <c r="DN54" s="784"/>
      <c r="DO54" s="784"/>
      <c r="DP54" s="785"/>
      <c r="DQ54" s="783"/>
      <c r="DR54" s="784"/>
      <c r="DS54" s="784"/>
      <c r="DT54" s="784"/>
      <c r="DU54" s="785"/>
      <c r="DV54" s="786"/>
      <c r="DW54" s="787"/>
      <c r="DX54" s="787"/>
      <c r="DY54" s="787"/>
      <c r="DZ54" s="788"/>
      <c r="EA54" s="279"/>
    </row>
    <row r="55" spans="1:131" s="278" customFormat="1" ht="26.25" customHeight="1">
      <c r="A55" s="307">
        <v>28</v>
      </c>
      <c r="B55" s="803"/>
      <c r="C55" s="804"/>
      <c r="D55" s="804"/>
      <c r="E55" s="804"/>
      <c r="F55" s="804"/>
      <c r="G55" s="804"/>
      <c r="H55" s="804"/>
      <c r="I55" s="804"/>
      <c r="J55" s="804"/>
      <c r="K55" s="804"/>
      <c r="L55" s="804"/>
      <c r="M55" s="804"/>
      <c r="N55" s="804"/>
      <c r="O55" s="804"/>
      <c r="P55" s="805"/>
      <c r="Q55" s="871"/>
      <c r="R55" s="872"/>
      <c r="S55" s="872"/>
      <c r="T55" s="872"/>
      <c r="U55" s="872"/>
      <c r="V55" s="872"/>
      <c r="W55" s="872"/>
      <c r="X55" s="872"/>
      <c r="Y55" s="872"/>
      <c r="Z55" s="872"/>
      <c r="AA55" s="872"/>
      <c r="AB55" s="872"/>
      <c r="AC55" s="872"/>
      <c r="AD55" s="872"/>
      <c r="AE55" s="873"/>
      <c r="AF55" s="809"/>
      <c r="AG55" s="810"/>
      <c r="AH55" s="810"/>
      <c r="AI55" s="810"/>
      <c r="AJ55" s="81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310"/>
      <c r="BK55" s="310"/>
      <c r="BL55" s="310"/>
      <c r="BM55" s="310"/>
      <c r="BN55" s="310"/>
      <c r="BO55" s="298"/>
      <c r="BP55" s="298"/>
      <c r="BQ55" s="305">
        <v>49</v>
      </c>
      <c r="BR55" s="309"/>
      <c r="BS55" s="800"/>
      <c r="BT55" s="801"/>
      <c r="BU55" s="801"/>
      <c r="BV55" s="801"/>
      <c r="BW55" s="801"/>
      <c r="BX55" s="801"/>
      <c r="BY55" s="801"/>
      <c r="BZ55" s="801"/>
      <c r="CA55" s="801"/>
      <c r="CB55" s="801"/>
      <c r="CC55" s="801"/>
      <c r="CD55" s="801"/>
      <c r="CE55" s="801"/>
      <c r="CF55" s="801"/>
      <c r="CG55" s="802"/>
      <c r="CH55" s="783"/>
      <c r="CI55" s="784"/>
      <c r="CJ55" s="784"/>
      <c r="CK55" s="784"/>
      <c r="CL55" s="785"/>
      <c r="CM55" s="783"/>
      <c r="CN55" s="784"/>
      <c r="CO55" s="784"/>
      <c r="CP55" s="784"/>
      <c r="CQ55" s="785"/>
      <c r="CR55" s="783"/>
      <c r="CS55" s="784"/>
      <c r="CT55" s="784"/>
      <c r="CU55" s="784"/>
      <c r="CV55" s="785"/>
      <c r="CW55" s="783"/>
      <c r="CX55" s="784"/>
      <c r="CY55" s="784"/>
      <c r="CZ55" s="784"/>
      <c r="DA55" s="785"/>
      <c r="DB55" s="783"/>
      <c r="DC55" s="784"/>
      <c r="DD55" s="784"/>
      <c r="DE55" s="784"/>
      <c r="DF55" s="785"/>
      <c r="DG55" s="783"/>
      <c r="DH55" s="784"/>
      <c r="DI55" s="784"/>
      <c r="DJ55" s="784"/>
      <c r="DK55" s="785"/>
      <c r="DL55" s="783"/>
      <c r="DM55" s="784"/>
      <c r="DN55" s="784"/>
      <c r="DO55" s="784"/>
      <c r="DP55" s="785"/>
      <c r="DQ55" s="783"/>
      <c r="DR55" s="784"/>
      <c r="DS55" s="784"/>
      <c r="DT55" s="784"/>
      <c r="DU55" s="785"/>
      <c r="DV55" s="786"/>
      <c r="DW55" s="787"/>
      <c r="DX55" s="787"/>
      <c r="DY55" s="787"/>
      <c r="DZ55" s="788"/>
      <c r="EA55" s="279"/>
    </row>
    <row r="56" spans="1:131" s="278" customFormat="1" ht="26.25" customHeight="1">
      <c r="A56" s="307">
        <v>29</v>
      </c>
      <c r="B56" s="803"/>
      <c r="C56" s="804"/>
      <c r="D56" s="804"/>
      <c r="E56" s="804"/>
      <c r="F56" s="804"/>
      <c r="G56" s="804"/>
      <c r="H56" s="804"/>
      <c r="I56" s="804"/>
      <c r="J56" s="804"/>
      <c r="K56" s="804"/>
      <c r="L56" s="804"/>
      <c r="M56" s="804"/>
      <c r="N56" s="804"/>
      <c r="O56" s="804"/>
      <c r="P56" s="805"/>
      <c r="Q56" s="871"/>
      <c r="R56" s="872"/>
      <c r="S56" s="872"/>
      <c r="T56" s="872"/>
      <c r="U56" s="872"/>
      <c r="V56" s="872"/>
      <c r="W56" s="872"/>
      <c r="X56" s="872"/>
      <c r="Y56" s="872"/>
      <c r="Z56" s="872"/>
      <c r="AA56" s="872"/>
      <c r="AB56" s="872"/>
      <c r="AC56" s="872"/>
      <c r="AD56" s="872"/>
      <c r="AE56" s="873"/>
      <c r="AF56" s="809"/>
      <c r="AG56" s="810"/>
      <c r="AH56" s="810"/>
      <c r="AI56" s="810"/>
      <c r="AJ56" s="81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310"/>
      <c r="BK56" s="310"/>
      <c r="BL56" s="310"/>
      <c r="BM56" s="310"/>
      <c r="BN56" s="310"/>
      <c r="BO56" s="298"/>
      <c r="BP56" s="298"/>
      <c r="BQ56" s="305">
        <v>50</v>
      </c>
      <c r="BR56" s="309"/>
      <c r="BS56" s="800"/>
      <c r="BT56" s="801"/>
      <c r="BU56" s="801"/>
      <c r="BV56" s="801"/>
      <c r="BW56" s="801"/>
      <c r="BX56" s="801"/>
      <c r="BY56" s="801"/>
      <c r="BZ56" s="801"/>
      <c r="CA56" s="801"/>
      <c r="CB56" s="801"/>
      <c r="CC56" s="801"/>
      <c r="CD56" s="801"/>
      <c r="CE56" s="801"/>
      <c r="CF56" s="801"/>
      <c r="CG56" s="802"/>
      <c r="CH56" s="783"/>
      <c r="CI56" s="784"/>
      <c r="CJ56" s="784"/>
      <c r="CK56" s="784"/>
      <c r="CL56" s="785"/>
      <c r="CM56" s="783"/>
      <c r="CN56" s="784"/>
      <c r="CO56" s="784"/>
      <c r="CP56" s="784"/>
      <c r="CQ56" s="785"/>
      <c r="CR56" s="783"/>
      <c r="CS56" s="784"/>
      <c r="CT56" s="784"/>
      <c r="CU56" s="784"/>
      <c r="CV56" s="785"/>
      <c r="CW56" s="783"/>
      <c r="CX56" s="784"/>
      <c r="CY56" s="784"/>
      <c r="CZ56" s="784"/>
      <c r="DA56" s="785"/>
      <c r="DB56" s="783"/>
      <c r="DC56" s="784"/>
      <c r="DD56" s="784"/>
      <c r="DE56" s="784"/>
      <c r="DF56" s="785"/>
      <c r="DG56" s="783"/>
      <c r="DH56" s="784"/>
      <c r="DI56" s="784"/>
      <c r="DJ56" s="784"/>
      <c r="DK56" s="785"/>
      <c r="DL56" s="783"/>
      <c r="DM56" s="784"/>
      <c r="DN56" s="784"/>
      <c r="DO56" s="784"/>
      <c r="DP56" s="785"/>
      <c r="DQ56" s="783"/>
      <c r="DR56" s="784"/>
      <c r="DS56" s="784"/>
      <c r="DT56" s="784"/>
      <c r="DU56" s="785"/>
      <c r="DV56" s="786"/>
      <c r="DW56" s="787"/>
      <c r="DX56" s="787"/>
      <c r="DY56" s="787"/>
      <c r="DZ56" s="788"/>
      <c r="EA56" s="279"/>
    </row>
    <row r="57" spans="1:131" s="278" customFormat="1" ht="26.25" customHeight="1">
      <c r="A57" s="307">
        <v>30</v>
      </c>
      <c r="B57" s="803"/>
      <c r="C57" s="804"/>
      <c r="D57" s="804"/>
      <c r="E57" s="804"/>
      <c r="F57" s="804"/>
      <c r="G57" s="804"/>
      <c r="H57" s="804"/>
      <c r="I57" s="804"/>
      <c r="J57" s="804"/>
      <c r="K57" s="804"/>
      <c r="L57" s="804"/>
      <c r="M57" s="804"/>
      <c r="N57" s="804"/>
      <c r="O57" s="804"/>
      <c r="P57" s="805"/>
      <c r="Q57" s="871"/>
      <c r="R57" s="872"/>
      <c r="S57" s="872"/>
      <c r="T57" s="872"/>
      <c r="U57" s="872"/>
      <c r="V57" s="872"/>
      <c r="W57" s="872"/>
      <c r="X57" s="872"/>
      <c r="Y57" s="872"/>
      <c r="Z57" s="872"/>
      <c r="AA57" s="872"/>
      <c r="AB57" s="872"/>
      <c r="AC57" s="872"/>
      <c r="AD57" s="872"/>
      <c r="AE57" s="873"/>
      <c r="AF57" s="809"/>
      <c r="AG57" s="810"/>
      <c r="AH57" s="810"/>
      <c r="AI57" s="810"/>
      <c r="AJ57" s="81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310"/>
      <c r="BK57" s="310"/>
      <c r="BL57" s="310"/>
      <c r="BM57" s="310"/>
      <c r="BN57" s="310"/>
      <c r="BO57" s="298"/>
      <c r="BP57" s="298"/>
      <c r="BQ57" s="305">
        <v>51</v>
      </c>
      <c r="BR57" s="309"/>
      <c r="BS57" s="800"/>
      <c r="BT57" s="801"/>
      <c r="BU57" s="801"/>
      <c r="BV57" s="801"/>
      <c r="BW57" s="801"/>
      <c r="BX57" s="801"/>
      <c r="BY57" s="801"/>
      <c r="BZ57" s="801"/>
      <c r="CA57" s="801"/>
      <c r="CB57" s="801"/>
      <c r="CC57" s="801"/>
      <c r="CD57" s="801"/>
      <c r="CE57" s="801"/>
      <c r="CF57" s="801"/>
      <c r="CG57" s="802"/>
      <c r="CH57" s="783"/>
      <c r="CI57" s="784"/>
      <c r="CJ57" s="784"/>
      <c r="CK57" s="784"/>
      <c r="CL57" s="785"/>
      <c r="CM57" s="783"/>
      <c r="CN57" s="784"/>
      <c r="CO57" s="784"/>
      <c r="CP57" s="784"/>
      <c r="CQ57" s="785"/>
      <c r="CR57" s="783"/>
      <c r="CS57" s="784"/>
      <c r="CT57" s="784"/>
      <c r="CU57" s="784"/>
      <c r="CV57" s="785"/>
      <c r="CW57" s="783"/>
      <c r="CX57" s="784"/>
      <c r="CY57" s="784"/>
      <c r="CZ57" s="784"/>
      <c r="DA57" s="785"/>
      <c r="DB57" s="783"/>
      <c r="DC57" s="784"/>
      <c r="DD57" s="784"/>
      <c r="DE57" s="784"/>
      <c r="DF57" s="785"/>
      <c r="DG57" s="783"/>
      <c r="DH57" s="784"/>
      <c r="DI57" s="784"/>
      <c r="DJ57" s="784"/>
      <c r="DK57" s="785"/>
      <c r="DL57" s="783"/>
      <c r="DM57" s="784"/>
      <c r="DN57" s="784"/>
      <c r="DO57" s="784"/>
      <c r="DP57" s="785"/>
      <c r="DQ57" s="783"/>
      <c r="DR57" s="784"/>
      <c r="DS57" s="784"/>
      <c r="DT57" s="784"/>
      <c r="DU57" s="785"/>
      <c r="DV57" s="786"/>
      <c r="DW57" s="787"/>
      <c r="DX57" s="787"/>
      <c r="DY57" s="787"/>
      <c r="DZ57" s="788"/>
      <c r="EA57" s="279"/>
    </row>
    <row r="58" spans="1:131" s="278" customFormat="1" ht="26.25" customHeight="1">
      <c r="A58" s="307">
        <v>31</v>
      </c>
      <c r="B58" s="803"/>
      <c r="C58" s="804"/>
      <c r="D58" s="804"/>
      <c r="E58" s="804"/>
      <c r="F58" s="804"/>
      <c r="G58" s="804"/>
      <c r="H58" s="804"/>
      <c r="I58" s="804"/>
      <c r="J58" s="804"/>
      <c r="K58" s="804"/>
      <c r="L58" s="804"/>
      <c r="M58" s="804"/>
      <c r="N58" s="804"/>
      <c r="O58" s="804"/>
      <c r="P58" s="805"/>
      <c r="Q58" s="871"/>
      <c r="R58" s="872"/>
      <c r="S58" s="872"/>
      <c r="T58" s="872"/>
      <c r="U58" s="872"/>
      <c r="V58" s="872"/>
      <c r="W58" s="872"/>
      <c r="X58" s="872"/>
      <c r="Y58" s="872"/>
      <c r="Z58" s="872"/>
      <c r="AA58" s="872"/>
      <c r="AB58" s="872"/>
      <c r="AC58" s="872"/>
      <c r="AD58" s="872"/>
      <c r="AE58" s="873"/>
      <c r="AF58" s="809"/>
      <c r="AG58" s="810"/>
      <c r="AH58" s="810"/>
      <c r="AI58" s="810"/>
      <c r="AJ58" s="81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310"/>
      <c r="BK58" s="310"/>
      <c r="BL58" s="310"/>
      <c r="BM58" s="310"/>
      <c r="BN58" s="310"/>
      <c r="BO58" s="298"/>
      <c r="BP58" s="298"/>
      <c r="BQ58" s="305">
        <v>52</v>
      </c>
      <c r="BR58" s="309"/>
      <c r="BS58" s="800"/>
      <c r="BT58" s="801"/>
      <c r="BU58" s="801"/>
      <c r="BV58" s="801"/>
      <c r="BW58" s="801"/>
      <c r="BX58" s="801"/>
      <c r="BY58" s="801"/>
      <c r="BZ58" s="801"/>
      <c r="CA58" s="801"/>
      <c r="CB58" s="801"/>
      <c r="CC58" s="801"/>
      <c r="CD58" s="801"/>
      <c r="CE58" s="801"/>
      <c r="CF58" s="801"/>
      <c r="CG58" s="802"/>
      <c r="CH58" s="783"/>
      <c r="CI58" s="784"/>
      <c r="CJ58" s="784"/>
      <c r="CK58" s="784"/>
      <c r="CL58" s="785"/>
      <c r="CM58" s="783"/>
      <c r="CN58" s="784"/>
      <c r="CO58" s="784"/>
      <c r="CP58" s="784"/>
      <c r="CQ58" s="785"/>
      <c r="CR58" s="783"/>
      <c r="CS58" s="784"/>
      <c r="CT58" s="784"/>
      <c r="CU58" s="784"/>
      <c r="CV58" s="785"/>
      <c r="CW58" s="783"/>
      <c r="CX58" s="784"/>
      <c r="CY58" s="784"/>
      <c r="CZ58" s="784"/>
      <c r="DA58" s="785"/>
      <c r="DB58" s="783"/>
      <c r="DC58" s="784"/>
      <c r="DD58" s="784"/>
      <c r="DE58" s="784"/>
      <c r="DF58" s="785"/>
      <c r="DG58" s="783"/>
      <c r="DH58" s="784"/>
      <c r="DI58" s="784"/>
      <c r="DJ58" s="784"/>
      <c r="DK58" s="785"/>
      <c r="DL58" s="783"/>
      <c r="DM58" s="784"/>
      <c r="DN58" s="784"/>
      <c r="DO58" s="784"/>
      <c r="DP58" s="785"/>
      <c r="DQ58" s="783"/>
      <c r="DR58" s="784"/>
      <c r="DS58" s="784"/>
      <c r="DT58" s="784"/>
      <c r="DU58" s="785"/>
      <c r="DV58" s="786"/>
      <c r="DW58" s="787"/>
      <c r="DX58" s="787"/>
      <c r="DY58" s="787"/>
      <c r="DZ58" s="788"/>
      <c r="EA58" s="279"/>
    </row>
    <row r="59" spans="1:131" s="278" customFormat="1" ht="26.25" customHeight="1">
      <c r="A59" s="307">
        <v>32</v>
      </c>
      <c r="B59" s="803"/>
      <c r="C59" s="804"/>
      <c r="D59" s="804"/>
      <c r="E59" s="804"/>
      <c r="F59" s="804"/>
      <c r="G59" s="804"/>
      <c r="H59" s="804"/>
      <c r="I59" s="804"/>
      <c r="J59" s="804"/>
      <c r="K59" s="804"/>
      <c r="L59" s="804"/>
      <c r="M59" s="804"/>
      <c r="N59" s="804"/>
      <c r="O59" s="804"/>
      <c r="P59" s="805"/>
      <c r="Q59" s="871"/>
      <c r="R59" s="872"/>
      <c r="S59" s="872"/>
      <c r="T59" s="872"/>
      <c r="U59" s="872"/>
      <c r="V59" s="872"/>
      <c r="W59" s="872"/>
      <c r="X59" s="872"/>
      <c r="Y59" s="872"/>
      <c r="Z59" s="872"/>
      <c r="AA59" s="872"/>
      <c r="AB59" s="872"/>
      <c r="AC59" s="872"/>
      <c r="AD59" s="872"/>
      <c r="AE59" s="873"/>
      <c r="AF59" s="809"/>
      <c r="AG59" s="810"/>
      <c r="AH59" s="810"/>
      <c r="AI59" s="810"/>
      <c r="AJ59" s="81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310"/>
      <c r="BK59" s="310"/>
      <c r="BL59" s="310"/>
      <c r="BM59" s="310"/>
      <c r="BN59" s="310"/>
      <c r="BO59" s="298"/>
      <c r="BP59" s="298"/>
      <c r="BQ59" s="305">
        <v>53</v>
      </c>
      <c r="BR59" s="309"/>
      <c r="BS59" s="800"/>
      <c r="BT59" s="801"/>
      <c r="BU59" s="801"/>
      <c r="BV59" s="801"/>
      <c r="BW59" s="801"/>
      <c r="BX59" s="801"/>
      <c r="BY59" s="801"/>
      <c r="BZ59" s="801"/>
      <c r="CA59" s="801"/>
      <c r="CB59" s="801"/>
      <c r="CC59" s="801"/>
      <c r="CD59" s="801"/>
      <c r="CE59" s="801"/>
      <c r="CF59" s="801"/>
      <c r="CG59" s="802"/>
      <c r="CH59" s="783"/>
      <c r="CI59" s="784"/>
      <c r="CJ59" s="784"/>
      <c r="CK59" s="784"/>
      <c r="CL59" s="785"/>
      <c r="CM59" s="783"/>
      <c r="CN59" s="784"/>
      <c r="CO59" s="784"/>
      <c r="CP59" s="784"/>
      <c r="CQ59" s="785"/>
      <c r="CR59" s="783"/>
      <c r="CS59" s="784"/>
      <c r="CT59" s="784"/>
      <c r="CU59" s="784"/>
      <c r="CV59" s="785"/>
      <c r="CW59" s="783"/>
      <c r="CX59" s="784"/>
      <c r="CY59" s="784"/>
      <c r="CZ59" s="784"/>
      <c r="DA59" s="785"/>
      <c r="DB59" s="783"/>
      <c r="DC59" s="784"/>
      <c r="DD59" s="784"/>
      <c r="DE59" s="784"/>
      <c r="DF59" s="785"/>
      <c r="DG59" s="783"/>
      <c r="DH59" s="784"/>
      <c r="DI59" s="784"/>
      <c r="DJ59" s="784"/>
      <c r="DK59" s="785"/>
      <c r="DL59" s="783"/>
      <c r="DM59" s="784"/>
      <c r="DN59" s="784"/>
      <c r="DO59" s="784"/>
      <c r="DP59" s="785"/>
      <c r="DQ59" s="783"/>
      <c r="DR59" s="784"/>
      <c r="DS59" s="784"/>
      <c r="DT59" s="784"/>
      <c r="DU59" s="785"/>
      <c r="DV59" s="786"/>
      <c r="DW59" s="787"/>
      <c r="DX59" s="787"/>
      <c r="DY59" s="787"/>
      <c r="DZ59" s="788"/>
      <c r="EA59" s="279"/>
    </row>
    <row r="60" spans="1:131" s="278" customFormat="1" ht="26.25" customHeight="1">
      <c r="A60" s="307">
        <v>33</v>
      </c>
      <c r="B60" s="803"/>
      <c r="C60" s="804"/>
      <c r="D60" s="804"/>
      <c r="E60" s="804"/>
      <c r="F60" s="804"/>
      <c r="G60" s="804"/>
      <c r="H60" s="804"/>
      <c r="I60" s="804"/>
      <c r="J60" s="804"/>
      <c r="K60" s="804"/>
      <c r="L60" s="804"/>
      <c r="M60" s="804"/>
      <c r="N60" s="804"/>
      <c r="O60" s="804"/>
      <c r="P60" s="805"/>
      <c r="Q60" s="871"/>
      <c r="R60" s="872"/>
      <c r="S60" s="872"/>
      <c r="T60" s="872"/>
      <c r="U60" s="872"/>
      <c r="V60" s="872"/>
      <c r="W60" s="872"/>
      <c r="X60" s="872"/>
      <c r="Y60" s="872"/>
      <c r="Z60" s="872"/>
      <c r="AA60" s="872"/>
      <c r="AB60" s="872"/>
      <c r="AC60" s="872"/>
      <c r="AD60" s="872"/>
      <c r="AE60" s="873"/>
      <c r="AF60" s="809"/>
      <c r="AG60" s="810"/>
      <c r="AH60" s="810"/>
      <c r="AI60" s="810"/>
      <c r="AJ60" s="81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310"/>
      <c r="BK60" s="310"/>
      <c r="BL60" s="310"/>
      <c r="BM60" s="310"/>
      <c r="BN60" s="310"/>
      <c r="BO60" s="298"/>
      <c r="BP60" s="298"/>
      <c r="BQ60" s="305">
        <v>54</v>
      </c>
      <c r="BR60" s="309"/>
      <c r="BS60" s="800"/>
      <c r="BT60" s="801"/>
      <c r="BU60" s="801"/>
      <c r="BV60" s="801"/>
      <c r="BW60" s="801"/>
      <c r="BX60" s="801"/>
      <c r="BY60" s="801"/>
      <c r="BZ60" s="801"/>
      <c r="CA60" s="801"/>
      <c r="CB60" s="801"/>
      <c r="CC60" s="801"/>
      <c r="CD60" s="801"/>
      <c r="CE60" s="801"/>
      <c r="CF60" s="801"/>
      <c r="CG60" s="802"/>
      <c r="CH60" s="783"/>
      <c r="CI60" s="784"/>
      <c r="CJ60" s="784"/>
      <c r="CK60" s="784"/>
      <c r="CL60" s="785"/>
      <c r="CM60" s="783"/>
      <c r="CN60" s="784"/>
      <c r="CO60" s="784"/>
      <c r="CP60" s="784"/>
      <c r="CQ60" s="785"/>
      <c r="CR60" s="783"/>
      <c r="CS60" s="784"/>
      <c r="CT60" s="784"/>
      <c r="CU60" s="784"/>
      <c r="CV60" s="785"/>
      <c r="CW60" s="783"/>
      <c r="CX60" s="784"/>
      <c r="CY60" s="784"/>
      <c r="CZ60" s="784"/>
      <c r="DA60" s="785"/>
      <c r="DB60" s="783"/>
      <c r="DC60" s="784"/>
      <c r="DD60" s="784"/>
      <c r="DE60" s="784"/>
      <c r="DF60" s="785"/>
      <c r="DG60" s="783"/>
      <c r="DH60" s="784"/>
      <c r="DI60" s="784"/>
      <c r="DJ60" s="784"/>
      <c r="DK60" s="785"/>
      <c r="DL60" s="783"/>
      <c r="DM60" s="784"/>
      <c r="DN60" s="784"/>
      <c r="DO60" s="784"/>
      <c r="DP60" s="785"/>
      <c r="DQ60" s="783"/>
      <c r="DR60" s="784"/>
      <c r="DS60" s="784"/>
      <c r="DT60" s="784"/>
      <c r="DU60" s="785"/>
      <c r="DV60" s="786"/>
      <c r="DW60" s="787"/>
      <c r="DX60" s="787"/>
      <c r="DY60" s="787"/>
      <c r="DZ60" s="788"/>
      <c r="EA60" s="279"/>
    </row>
    <row r="61" spans="1:131" s="278" customFormat="1" ht="26.25" customHeight="1" thickBot="1">
      <c r="A61" s="307">
        <v>34</v>
      </c>
      <c r="B61" s="803"/>
      <c r="C61" s="804"/>
      <c r="D61" s="804"/>
      <c r="E61" s="804"/>
      <c r="F61" s="804"/>
      <c r="G61" s="804"/>
      <c r="H61" s="804"/>
      <c r="I61" s="804"/>
      <c r="J61" s="804"/>
      <c r="K61" s="804"/>
      <c r="L61" s="804"/>
      <c r="M61" s="804"/>
      <c r="N61" s="804"/>
      <c r="O61" s="804"/>
      <c r="P61" s="805"/>
      <c r="Q61" s="871"/>
      <c r="R61" s="872"/>
      <c r="S61" s="872"/>
      <c r="T61" s="872"/>
      <c r="U61" s="872"/>
      <c r="V61" s="872"/>
      <c r="W61" s="872"/>
      <c r="X61" s="872"/>
      <c r="Y61" s="872"/>
      <c r="Z61" s="872"/>
      <c r="AA61" s="872"/>
      <c r="AB61" s="872"/>
      <c r="AC61" s="872"/>
      <c r="AD61" s="872"/>
      <c r="AE61" s="873"/>
      <c r="AF61" s="809"/>
      <c r="AG61" s="810"/>
      <c r="AH61" s="810"/>
      <c r="AI61" s="810"/>
      <c r="AJ61" s="81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310"/>
      <c r="BK61" s="310"/>
      <c r="BL61" s="310"/>
      <c r="BM61" s="310"/>
      <c r="BN61" s="310"/>
      <c r="BO61" s="298"/>
      <c r="BP61" s="298"/>
      <c r="BQ61" s="305">
        <v>55</v>
      </c>
      <c r="BR61" s="309"/>
      <c r="BS61" s="800"/>
      <c r="BT61" s="801"/>
      <c r="BU61" s="801"/>
      <c r="BV61" s="801"/>
      <c r="BW61" s="801"/>
      <c r="BX61" s="801"/>
      <c r="BY61" s="801"/>
      <c r="BZ61" s="801"/>
      <c r="CA61" s="801"/>
      <c r="CB61" s="801"/>
      <c r="CC61" s="801"/>
      <c r="CD61" s="801"/>
      <c r="CE61" s="801"/>
      <c r="CF61" s="801"/>
      <c r="CG61" s="802"/>
      <c r="CH61" s="783"/>
      <c r="CI61" s="784"/>
      <c r="CJ61" s="784"/>
      <c r="CK61" s="784"/>
      <c r="CL61" s="785"/>
      <c r="CM61" s="783"/>
      <c r="CN61" s="784"/>
      <c r="CO61" s="784"/>
      <c r="CP61" s="784"/>
      <c r="CQ61" s="785"/>
      <c r="CR61" s="783"/>
      <c r="CS61" s="784"/>
      <c r="CT61" s="784"/>
      <c r="CU61" s="784"/>
      <c r="CV61" s="785"/>
      <c r="CW61" s="783"/>
      <c r="CX61" s="784"/>
      <c r="CY61" s="784"/>
      <c r="CZ61" s="784"/>
      <c r="DA61" s="785"/>
      <c r="DB61" s="783"/>
      <c r="DC61" s="784"/>
      <c r="DD61" s="784"/>
      <c r="DE61" s="784"/>
      <c r="DF61" s="785"/>
      <c r="DG61" s="783"/>
      <c r="DH61" s="784"/>
      <c r="DI61" s="784"/>
      <c r="DJ61" s="784"/>
      <c r="DK61" s="785"/>
      <c r="DL61" s="783"/>
      <c r="DM61" s="784"/>
      <c r="DN61" s="784"/>
      <c r="DO61" s="784"/>
      <c r="DP61" s="785"/>
      <c r="DQ61" s="783"/>
      <c r="DR61" s="784"/>
      <c r="DS61" s="784"/>
      <c r="DT61" s="784"/>
      <c r="DU61" s="785"/>
      <c r="DV61" s="786"/>
      <c r="DW61" s="787"/>
      <c r="DX61" s="787"/>
      <c r="DY61" s="787"/>
      <c r="DZ61" s="788"/>
      <c r="EA61" s="279"/>
    </row>
    <row r="62" spans="1:131" s="278" customFormat="1" ht="26.25" customHeight="1">
      <c r="A62" s="307">
        <v>35</v>
      </c>
      <c r="B62" s="803"/>
      <c r="C62" s="804"/>
      <c r="D62" s="804"/>
      <c r="E62" s="804"/>
      <c r="F62" s="804"/>
      <c r="G62" s="804"/>
      <c r="H62" s="804"/>
      <c r="I62" s="804"/>
      <c r="J62" s="804"/>
      <c r="K62" s="804"/>
      <c r="L62" s="804"/>
      <c r="M62" s="804"/>
      <c r="N62" s="804"/>
      <c r="O62" s="804"/>
      <c r="P62" s="805"/>
      <c r="Q62" s="871"/>
      <c r="R62" s="872"/>
      <c r="S62" s="872"/>
      <c r="T62" s="872"/>
      <c r="U62" s="872"/>
      <c r="V62" s="872"/>
      <c r="W62" s="872"/>
      <c r="X62" s="872"/>
      <c r="Y62" s="872"/>
      <c r="Z62" s="872"/>
      <c r="AA62" s="872"/>
      <c r="AB62" s="872"/>
      <c r="AC62" s="872"/>
      <c r="AD62" s="872"/>
      <c r="AE62" s="873"/>
      <c r="AF62" s="809"/>
      <c r="AG62" s="810"/>
      <c r="AH62" s="810"/>
      <c r="AI62" s="810"/>
      <c r="AJ62" s="81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76" t="s">
        <v>253</v>
      </c>
      <c r="BK62" s="847"/>
      <c r="BL62" s="847"/>
      <c r="BM62" s="847"/>
      <c r="BN62" s="848"/>
      <c r="BO62" s="298"/>
      <c r="BP62" s="298"/>
      <c r="BQ62" s="305">
        <v>56</v>
      </c>
      <c r="BR62" s="309"/>
      <c r="BS62" s="800"/>
      <c r="BT62" s="801"/>
      <c r="BU62" s="801"/>
      <c r="BV62" s="801"/>
      <c r="BW62" s="801"/>
      <c r="BX62" s="801"/>
      <c r="BY62" s="801"/>
      <c r="BZ62" s="801"/>
      <c r="CA62" s="801"/>
      <c r="CB62" s="801"/>
      <c r="CC62" s="801"/>
      <c r="CD62" s="801"/>
      <c r="CE62" s="801"/>
      <c r="CF62" s="801"/>
      <c r="CG62" s="802"/>
      <c r="CH62" s="783"/>
      <c r="CI62" s="784"/>
      <c r="CJ62" s="784"/>
      <c r="CK62" s="784"/>
      <c r="CL62" s="785"/>
      <c r="CM62" s="783"/>
      <c r="CN62" s="784"/>
      <c r="CO62" s="784"/>
      <c r="CP62" s="784"/>
      <c r="CQ62" s="785"/>
      <c r="CR62" s="783"/>
      <c r="CS62" s="784"/>
      <c r="CT62" s="784"/>
      <c r="CU62" s="784"/>
      <c r="CV62" s="785"/>
      <c r="CW62" s="783"/>
      <c r="CX62" s="784"/>
      <c r="CY62" s="784"/>
      <c r="CZ62" s="784"/>
      <c r="DA62" s="785"/>
      <c r="DB62" s="783"/>
      <c r="DC62" s="784"/>
      <c r="DD62" s="784"/>
      <c r="DE62" s="784"/>
      <c r="DF62" s="785"/>
      <c r="DG62" s="783"/>
      <c r="DH62" s="784"/>
      <c r="DI62" s="784"/>
      <c r="DJ62" s="784"/>
      <c r="DK62" s="785"/>
      <c r="DL62" s="783"/>
      <c r="DM62" s="784"/>
      <c r="DN62" s="784"/>
      <c r="DO62" s="784"/>
      <c r="DP62" s="785"/>
      <c r="DQ62" s="783"/>
      <c r="DR62" s="784"/>
      <c r="DS62" s="784"/>
      <c r="DT62" s="784"/>
      <c r="DU62" s="785"/>
      <c r="DV62" s="786"/>
      <c r="DW62" s="787"/>
      <c r="DX62" s="787"/>
      <c r="DY62" s="787"/>
      <c r="DZ62" s="788"/>
      <c r="EA62" s="279"/>
    </row>
    <row r="63" spans="1:131" s="278" customFormat="1" ht="26.25" customHeight="1" thickBot="1">
      <c r="A63" s="303" t="s">
        <v>230</v>
      </c>
      <c r="B63" s="825" t="s">
        <v>252</v>
      </c>
      <c r="C63" s="826"/>
      <c r="D63" s="826"/>
      <c r="E63" s="826"/>
      <c r="F63" s="826"/>
      <c r="G63" s="826"/>
      <c r="H63" s="826"/>
      <c r="I63" s="826"/>
      <c r="J63" s="826"/>
      <c r="K63" s="826"/>
      <c r="L63" s="826"/>
      <c r="M63" s="826"/>
      <c r="N63" s="826"/>
      <c r="O63" s="826"/>
      <c r="P63" s="827"/>
      <c r="Q63" s="877"/>
      <c r="R63" s="878"/>
      <c r="S63" s="878"/>
      <c r="T63" s="878"/>
      <c r="U63" s="878"/>
      <c r="V63" s="878"/>
      <c r="W63" s="878"/>
      <c r="X63" s="878"/>
      <c r="Y63" s="878"/>
      <c r="Z63" s="878"/>
      <c r="AA63" s="878"/>
      <c r="AB63" s="878"/>
      <c r="AC63" s="878"/>
      <c r="AD63" s="878"/>
      <c r="AE63" s="879"/>
      <c r="AF63" s="880">
        <v>891</v>
      </c>
      <c r="AG63" s="881"/>
      <c r="AH63" s="881"/>
      <c r="AI63" s="881"/>
      <c r="AJ63" s="882"/>
      <c r="AK63" s="883"/>
      <c r="AL63" s="878"/>
      <c r="AM63" s="878"/>
      <c r="AN63" s="878"/>
      <c r="AO63" s="878"/>
      <c r="AP63" s="881">
        <v>4232</v>
      </c>
      <c r="AQ63" s="881"/>
      <c r="AR63" s="881"/>
      <c r="AS63" s="881"/>
      <c r="AT63" s="881"/>
      <c r="AU63" s="881">
        <v>3163</v>
      </c>
      <c r="AV63" s="881"/>
      <c r="AW63" s="881"/>
      <c r="AX63" s="881"/>
      <c r="AY63" s="881"/>
      <c r="AZ63" s="884"/>
      <c r="BA63" s="884"/>
      <c r="BB63" s="884"/>
      <c r="BC63" s="884"/>
      <c r="BD63" s="884"/>
      <c r="BE63" s="885"/>
      <c r="BF63" s="885"/>
      <c r="BG63" s="885"/>
      <c r="BH63" s="885"/>
      <c r="BI63" s="886"/>
      <c r="BJ63" s="887" t="s">
        <v>251</v>
      </c>
      <c r="BK63" s="888"/>
      <c r="BL63" s="888"/>
      <c r="BM63" s="888"/>
      <c r="BN63" s="889"/>
      <c r="BO63" s="298"/>
      <c r="BP63" s="298"/>
      <c r="BQ63" s="305">
        <v>57</v>
      </c>
      <c r="BR63" s="309"/>
      <c r="BS63" s="800"/>
      <c r="BT63" s="801"/>
      <c r="BU63" s="801"/>
      <c r="BV63" s="801"/>
      <c r="BW63" s="801"/>
      <c r="BX63" s="801"/>
      <c r="BY63" s="801"/>
      <c r="BZ63" s="801"/>
      <c r="CA63" s="801"/>
      <c r="CB63" s="801"/>
      <c r="CC63" s="801"/>
      <c r="CD63" s="801"/>
      <c r="CE63" s="801"/>
      <c r="CF63" s="801"/>
      <c r="CG63" s="802"/>
      <c r="CH63" s="783"/>
      <c r="CI63" s="784"/>
      <c r="CJ63" s="784"/>
      <c r="CK63" s="784"/>
      <c r="CL63" s="785"/>
      <c r="CM63" s="783"/>
      <c r="CN63" s="784"/>
      <c r="CO63" s="784"/>
      <c r="CP63" s="784"/>
      <c r="CQ63" s="785"/>
      <c r="CR63" s="783"/>
      <c r="CS63" s="784"/>
      <c r="CT63" s="784"/>
      <c r="CU63" s="784"/>
      <c r="CV63" s="785"/>
      <c r="CW63" s="783"/>
      <c r="CX63" s="784"/>
      <c r="CY63" s="784"/>
      <c r="CZ63" s="784"/>
      <c r="DA63" s="785"/>
      <c r="DB63" s="783"/>
      <c r="DC63" s="784"/>
      <c r="DD63" s="784"/>
      <c r="DE63" s="784"/>
      <c r="DF63" s="785"/>
      <c r="DG63" s="783"/>
      <c r="DH63" s="784"/>
      <c r="DI63" s="784"/>
      <c r="DJ63" s="784"/>
      <c r="DK63" s="785"/>
      <c r="DL63" s="783"/>
      <c r="DM63" s="784"/>
      <c r="DN63" s="784"/>
      <c r="DO63" s="784"/>
      <c r="DP63" s="785"/>
      <c r="DQ63" s="783"/>
      <c r="DR63" s="784"/>
      <c r="DS63" s="784"/>
      <c r="DT63" s="784"/>
      <c r="DU63" s="785"/>
      <c r="DV63" s="786"/>
      <c r="DW63" s="787"/>
      <c r="DX63" s="787"/>
      <c r="DY63" s="787"/>
      <c r="DZ63" s="788"/>
      <c r="EA63" s="279"/>
    </row>
    <row r="64" spans="1:131" s="278" customFormat="1" ht="26.25" customHeight="1">
      <c r="A64" s="298"/>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8"/>
      <c r="AW64" s="298"/>
      <c r="AX64" s="298"/>
      <c r="AY64" s="298"/>
      <c r="AZ64" s="298"/>
      <c r="BA64" s="298"/>
      <c r="BB64" s="298"/>
      <c r="BC64" s="298"/>
      <c r="BD64" s="298"/>
      <c r="BE64" s="298"/>
      <c r="BF64" s="298"/>
      <c r="BG64" s="298"/>
      <c r="BH64" s="298"/>
      <c r="BI64" s="298"/>
      <c r="BJ64" s="298"/>
      <c r="BK64" s="298"/>
      <c r="BL64" s="298"/>
      <c r="BM64" s="298"/>
      <c r="BN64" s="298"/>
      <c r="BO64" s="298"/>
      <c r="BP64" s="298"/>
      <c r="BQ64" s="305">
        <v>58</v>
      </c>
      <c r="BR64" s="309"/>
      <c r="BS64" s="800"/>
      <c r="BT64" s="801"/>
      <c r="BU64" s="801"/>
      <c r="BV64" s="801"/>
      <c r="BW64" s="801"/>
      <c r="BX64" s="801"/>
      <c r="BY64" s="801"/>
      <c r="BZ64" s="801"/>
      <c r="CA64" s="801"/>
      <c r="CB64" s="801"/>
      <c r="CC64" s="801"/>
      <c r="CD64" s="801"/>
      <c r="CE64" s="801"/>
      <c r="CF64" s="801"/>
      <c r="CG64" s="802"/>
      <c r="CH64" s="783"/>
      <c r="CI64" s="784"/>
      <c r="CJ64" s="784"/>
      <c r="CK64" s="784"/>
      <c r="CL64" s="785"/>
      <c r="CM64" s="783"/>
      <c r="CN64" s="784"/>
      <c r="CO64" s="784"/>
      <c r="CP64" s="784"/>
      <c r="CQ64" s="785"/>
      <c r="CR64" s="783"/>
      <c r="CS64" s="784"/>
      <c r="CT64" s="784"/>
      <c r="CU64" s="784"/>
      <c r="CV64" s="785"/>
      <c r="CW64" s="783"/>
      <c r="CX64" s="784"/>
      <c r="CY64" s="784"/>
      <c r="CZ64" s="784"/>
      <c r="DA64" s="785"/>
      <c r="DB64" s="783"/>
      <c r="DC64" s="784"/>
      <c r="DD64" s="784"/>
      <c r="DE64" s="784"/>
      <c r="DF64" s="785"/>
      <c r="DG64" s="783"/>
      <c r="DH64" s="784"/>
      <c r="DI64" s="784"/>
      <c r="DJ64" s="784"/>
      <c r="DK64" s="785"/>
      <c r="DL64" s="783"/>
      <c r="DM64" s="784"/>
      <c r="DN64" s="784"/>
      <c r="DO64" s="784"/>
      <c r="DP64" s="785"/>
      <c r="DQ64" s="783"/>
      <c r="DR64" s="784"/>
      <c r="DS64" s="784"/>
      <c r="DT64" s="784"/>
      <c r="DU64" s="785"/>
      <c r="DV64" s="786"/>
      <c r="DW64" s="787"/>
      <c r="DX64" s="787"/>
      <c r="DY64" s="787"/>
      <c r="DZ64" s="788"/>
      <c r="EA64" s="279"/>
    </row>
    <row r="65" spans="1:131" s="278" customFormat="1" ht="26.25" customHeight="1" thickBot="1">
      <c r="A65" s="310" t="s">
        <v>250</v>
      </c>
      <c r="B65" s="310"/>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c r="AT65" s="310"/>
      <c r="AU65" s="310"/>
      <c r="AV65" s="310"/>
      <c r="AW65" s="310"/>
      <c r="AX65" s="310"/>
      <c r="AY65" s="310"/>
      <c r="AZ65" s="310"/>
      <c r="BA65" s="310"/>
      <c r="BB65" s="310"/>
      <c r="BC65" s="310"/>
      <c r="BD65" s="310"/>
      <c r="BE65" s="298"/>
      <c r="BF65" s="298"/>
      <c r="BG65" s="298"/>
      <c r="BH65" s="298"/>
      <c r="BI65" s="298"/>
      <c r="BJ65" s="298"/>
      <c r="BK65" s="298"/>
      <c r="BL65" s="298"/>
      <c r="BM65" s="298"/>
      <c r="BN65" s="298"/>
      <c r="BO65" s="298"/>
      <c r="BP65" s="298"/>
      <c r="BQ65" s="305">
        <v>59</v>
      </c>
      <c r="BR65" s="309"/>
      <c r="BS65" s="800"/>
      <c r="BT65" s="801"/>
      <c r="BU65" s="801"/>
      <c r="BV65" s="801"/>
      <c r="BW65" s="801"/>
      <c r="BX65" s="801"/>
      <c r="BY65" s="801"/>
      <c r="BZ65" s="801"/>
      <c r="CA65" s="801"/>
      <c r="CB65" s="801"/>
      <c r="CC65" s="801"/>
      <c r="CD65" s="801"/>
      <c r="CE65" s="801"/>
      <c r="CF65" s="801"/>
      <c r="CG65" s="802"/>
      <c r="CH65" s="783"/>
      <c r="CI65" s="784"/>
      <c r="CJ65" s="784"/>
      <c r="CK65" s="784"/>
      <c r="CL65" s="785"/>
      <c r="CM65" s="783"/>
      <c r="CN65" s="784"/>
      <c r="CO65" s="784"/>
      <c r="CP65" s="784"/>
      <c r="CQ65" s="785"/>
      <c r="CR65" s="783"/>
      <c r="CS65" s="784"/>
      <c r="CT65" s="784"/>
      <c r="CU65" s="784"/>
      <c r="CV65" s="785"/>
      <c r="CW65" s="783"/>
      <c r="CX65" s="784"/>
      <c r="CY65" s="784"/>
      <c r="CZ65" s="784"/>
      <c r="DA65" s="785"/>
      <c r="DB65" s="783"/>
      <c r="DC65" s="784"/>
      <c r="DD65" s="784"/>
      <c r="DE65" s="784"/>
      <c r="DF65" s="785"/>
      <c r="DG65" s="783"/>
      <c r="DH65" s="784"/>
      <c r="DI65" s="784"/>
      <c r="DJ65" s="784"/>
      <c r="DK65" s="785"/>
      <c r="DL65" s="783"/>
      <c r="DM65" s="784"/>
      <c r="DN65" s="784"/>
      <c r="DO65" s="784"/>
      <c r="DP65" s="785"/>
      <c r="DQ65" s="783"/>
      <c r="DR65" s="784"/>
      <c r="DS65" s="784"/>
      <c r="DT65" s="784"/>
      <c r="DU65" s="785"/>
      <c r="DV65" s="786"/>
      <c r="DW65" s="787"/>
      <c r="DX65" s="787"/>
      <c r="DY65" s="787"/>
      <c r="DZ65" s="788"/>
      <c r="EA65" s="279"/>
    </row>
    <row r="66" spans="1:131" s="278" customFormat="1" ht="26.25" customHeight="1">
      <c r="A66" s="761" t="s">
        <v>249</v>
      </c>
      <c r="B66" s="762"/>
      <c r="C66" s="762"/>
      <c r="D66" s="762"/>
      <c r="E66" s="762"/>
      <c r="F66" s="762"/>
      <c r="G66" s="762"/>
      <c r="H66" s="762"/>
      <c r="I66" s="762"/>
      <c r="J66" s="762"/>
      <c r="K66" s="762"/>
      <c r="L66" s="762"/>
      <c r="M66" s="762"/>
      <c r="N66" s="762"/>
      <c r="O66" s="762"/>
      <c r="P66" s="763"/>
      <c r="Q66" s="767" t="s">
        <v>248</v>
      </c>
      <c r="R66" s="768"/>
      <c r="S66" s="768"/>
      <c r="T66" s="768"/>
      <c r="U66" s="769"/>
      <c r="V66" s="767" t="s">
        <v>247</v>
      </c>
      <c r="W66" s="768"/>
      <c r="X66" s="768"/>
      <c r="Y66" s="768"/>
      <c r="Z66" s="769"/>
      <c r="AA66" s="767" t="s">
        <v>246</v>
      </c>
      <c r="AB66" s="768"/>
      <c r="AC66" s="768"/>
      <c r="AD66" s="768"/>
      <c r="AE66" s="769"/>
      <c r="AF66" s="908" t="s">
        <v>245</v>
      </c>
      <c r="AG66" s="851"/>
      <c r="AH66" s="851"/>
      <c r="AI66" s="851"/>
      <c r="AJ66" s="909"/>
      <c r="AK66" s="767" t="s">
        <v>244</v>
      </c>
      <c r="AL66" s="762"/>
      <c r="AM66" s="762"/>
      <c r="AN66" s="762"/>
      <c r="AO66" s="763"/>
      <c r="AP66" s="767" t="s">
        <v>243</v>
      </c>
      <c r="AQ66" s="768"/>
      <c r="AR66" s="768"/>
      <c r="AS66" s="768"/>
      <c r="AT66" s="769"/>
      <c r="AU66" s="767" t="s">
        <v>242</v>
      </c>
      <c r="AV66" s="768"/>
      <c r="AW66" s="768"/>
      <c r="AX66" s="768"/>
      <c r="AY66" s="769"/>
      <c r="AZ66" s="767" t="s">
        <v>241</v>
      </c>
      <c r="BA66" s="768"/>
      <c r="BB66" s="768"/>
      <c r="BC66" s="768"/>
      <c r="BD66" s="774"/>
      <c r="BE66" s="298"/>
      <c r="BF66" s="298"/>
      <c r="BG66" s="298"/>
      <c r="BH66" s="298"/>
      <c r="BI66" s="298"/>
      <c r="BJ66" s="298"/>
      <c r="BK66" s="298"/>
      <c r="BL66" s="298"/>
      <c r="BM66" s="298"/>
      <c r="BN66" s="298"/>
      <c r="BO66" s="298"/>
      <c r="BP66" s="298"/>
      <c r="BQ66" s="305">
        <v>60</v>
      </c>
      <c r="BR66" s="304"/>
      <c r="BS66" s="897"/>
      <c r="BT66" s="898"/>
      <c r="BU66" s="898"/>
      <c r="BV66" s="898"/>
      <c r="BW66" s="898"/>
      <c r="BX66" s="898"/>
      <c r="BY66" s="898"/>
      <c r="BZ66" s="898"/>
      <c r="CA66" s="898"/>
      <c r="CB66" s="898"/>
      <c r="CC66" s="898"/>
      <c r="CD66" s="898"/>
      <c r="CE66" s="898"/>
      <c r="CF66" s="898"/>
      <c r="CG66" s="899"/>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890"/>
      <c r="DW66" s="891"/>
      <c r="DX66" s="891"/>
      <c r="DY66" s="891"/>
      <c r="DZ66" s="892"/>
      <c r="EA66" s="279"/>
    </row>
    <row r="67" spans="1:131" s="278" customFormat="1" ht="26.25" customHeight="1" thickBot="1">
      <c r="A67" s="764"/>
      <c r="B67" s="765"/>
      <c r="C67" s="765"/>
      <c r="D67" s="765"/>
      <c r="E67" s="765"/>
      <c r="F67" s="765"/>
      <c r="G67" s="765"/>
      <c r="H67" s="765"/>
      <c r="I67" s="765"/>
      <c r="J67" s="765"/>
      <c r="K67" s="765"/>
      <c r="L67" s="765"/>
      <c r="M67" s="765"/>
      <c r="N67" s="765"/>
      <c r="O67" s="765"/>
      <c r="P67" s="766"/>
      <c r="Q67" s="770"/>
      <c r="R67" s="771"/>
      <c r="S67" s="771"/>
      <c r="T67" s="771"/>
      <c r="U67" s="772"/>
      <c r="V67" s="770"/>
      <c r="W67" s="771"/>
      <c r="X67" s="771"/>
      <c r="Y67" s="771"/>
      <c r="Z67" s="772"/>
      <c r="AA67" s="770"/>
      <c r="AB67" s="771"/>
      <c r="AC67" s="771"/>
      <c r="AD67" s="771"/>
      <c r="AE67" s="772"/>
      <c r="AF67" s="910"/>
      <c r="AG67" s="854"/>
      <c r="AH67" s="854"/>
      <c r="AI67" s="854"/>
      <c r="AJ67" s="911"/>
      <c r="AK67" s="912"/>
      <c r="AL67" s="765"/>
      <c r="AM67" s="765"/>
      <c r="AN67" s="765"/>
      <c r="AO67" s="766"/>
      <c r="AP67" s="770"/>
      <c r="AQ67" s="771"/>
      <c r="AR67" s="771"/>
      <c r="AS67" s="771"/>
      <c r="AT67" s="772"/>
      <c r="AU67" s="770"/>
      <c r="AV67" s="771"/>
      <c r="AW67" s="771"/>
      <c r="AX67" s="771"/>
      <c r="AY67" s="772"/>
      <c r="AZ67" s="770"/>
      <c r="BA67" s="771"/>
      <c r="BB67" s="771"/>
      <c r="BC67" s="771"/>
      <c r="BD67" s="776"/>
      <c r="BE67" s="298"/>
      <c r="BF67" s="298"/>
      <c r="BG67" s="298"/>
      <c r="BH67" s="298"/>
      <c r="BI67" s="298"/>
      <c r="BJ67" s="298"/>
      <c r="BK67" s="298"/>
      <c r="BL67" s="298"/>
      <c r="BM67" s="298"/>
      <c r="BN67" s="298"/>
      <c r="BO67" s="298"/>
      <c r="BP67" s="298"/>
      <c r="BQ67" s="305">
        <v>61</v>
      </c>
      <c r="BR67" s="304"/>
      <c r="BS67" s="897"/>
      <c r="BT67" s="898"/>
      <c r="BU67" s="898"/>
      <c r="BV67" s="898"/>
      <c r="BW67" s="898"/>
      <c r="BX67" s="898"/>
      <c r="BY67" s="898"/>
      <c r="BZ67" s="898"/>
      <c r="CA67" s="898"/>
      <c r="CB67" s="898"/>
      <c r="CC67" s="898"/>
      <c r="CD67" s="898"/>
      <c r="CE67" s="898"/>
      <c r="CF67" s="898"/>
      <c r="CG67" s="899"/>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890"/>
      <c r="DW67" s="891"/>
      <c r="DX67" s="891"/>
      <c r="DY67" s="891"/>
      <c r="DZ67" s="892"/>
      <c r="EA67" s="279"/>
    </row>
    <row r="68" spans="1:131" s="278" customFormat="1" ht="26.25" customHeight="1" thickTop="1">
      <c r="A68" s="308">
        <v>1</v>
      </c>
      <c r="B68" s="913" t="s">
        <v>240</v>
      </c>
      <c r="C68" s="914"/>
      <c r="D68" s="914"/>
      <c r="E68" s="914"/>
      <c r="F68" s="914"/>
      <c r="G68" s="914"/>
      <c r="H68" s="914"/>
      <c r="I68" s="914"/>
      <c r="J68" s="914"/>
      <c r="K68" s="914"/>
      <c r="L68" s="914"/>
      <c r="M68" s="914"/>
      <c r="N68" s="914"/>
      <c r="O68" s="914"/>
      <c r="P68" s="915"/>
      <c r="Q68" s="916">
        <v>1083</v>
      </c>
      <c r="R68" s="896"/>
      <c r="S68" s="896"/>
      <c r="T68" s="896"/>
      <c r="U68" s="896"/>
      <c r="V68" s="896">
        <v>1056</v>
      </c>
      <c r="W68" s="896"/>
      <c r="X68" s="896"/>
      <c r="Y68" s="896"/>
      <c r="Z68" s="896"/>
      <c r="AA68" s="896">
        <v>27</v>
      </c>
      <c r="AB68" s="896"/>
      <c r="AC68" s="896"/>
      <c r="AD68" s="896"/>
      <c r="AE68" s="896"/>
      <c r="AF68" s="896">
        <v>27</v>
      </c>
      <c r="AG68" s="896"/>
      <c r="AH68" s="896"/>
      <c r="AI68" s="896"/>
      <c r="AJ68" s="896"/>
      <c r="AK68" s="896" t="s">
        <v>239</v>
      </c>
      <c r="AL68" s="896"/>
      <c r="AM68" s="896"/>
      <c r="AN68" s="896"/>
      <c r="AO68" s="896"/>
      <c r="AP68" s="896">
        <v>1118</v>
      </c>
      <c r="AQ68" s="896"/>
      <c r="AR68" s="896"/>
      <c r="AS68" s="896"/>
      <c r="AT68" s="896"/>
      <c r="AU68" s="896"/>
      <c r="AV68" s="896"/>
      <c r="AW68" s="896"/>
      <c r="AX68" s="896"/>
      <c r="AY68" s="896"/>
      <c r="AZ68" s="900"/>
      <c r="BA68" s="900"/>
      <c r="BB68" s="900"/>
      <c r="BC68" s="900"/>
      <c r="BD68" s="901"/>
      <c r="BE68" s="298"/>
      <c r="BF68" s="298"/>
      <c r="BG68" s="298"/>
      <c r="BH68" s="298"/>
      <c r="BI68" s="298"/>
      <c r="BJ68" s="298"/>
      <c r="BK68" s="298"/>
      <c r="BL68" s="298"/>
      <c r="BM68" s="298"/>
      <c r="BN68" s="298"/>
      <c r="BO68" s="298"/>
      <c r="BP68" s="298"/>
      <c r="BQ68" s="305">
        <v>62</v>
      </c>
      <c r="BR68" s="304"/>
      <c r="BS68" s="897"/>
      <c r="BT68" s="898"/>
      <c r="BU68" s="898"/>
      <c r="BV68" s="898"/>
      <c r="BW68" s="898"/>
      <c r="BX68" s="898"/>
      <c r="BY68" s="898"/>
      <c r="BZ68" s="898"/>
      <c r="CA68" s="898"/>
      <c r="CB68" s="898"/>
      <c r="CC68" s="898"/>
      <c r="CD68" s="898"/>
      <c r="CE68" s="898"/>
      <c r="CF68" s="898"/>
      <c r="CG68" s="899"/>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890"/>
      <c r="DW68" s="891"/>
      <c r="DX68" s="891"/>
      <c r="DY68" s="891"/>
      <c r="DZ68" s="892"/>
      <c r="EA68" s="279"/>
    </row>
    <row r="69" spans="1:131" s="278" customFormat="1" ht="26.25" customHeight="1">
      <c r="A69" s="307">
        <v>2</v>
      </c>
      <c r="B69" s="902" t="s">
        <v>238</v>
      </c>
      <c r="C69" s="903"/>
      <c r="D69" s="903"/>
      <c r="E69" s="903"/>
      <c r="F69" s="903"/>
      <c r="G69" s="903"/>
      <c r="H69" s="903"/>
      <c r="I69" s="903"/>
      <c r="J69" s="903"/>
      <c r="K69" s="903"/>
      <c r="L69" s="903"/>
      <c r="M69" s="903"/>
      <c r="N69" s="903"/>
      <c r="O69" s="903"/>
      <c r="P69" s="904"/>
      <c r="Q69" s="905">
        <v>35</v>
      </c>
      <c r="R69" s="869"/>
      <c r="S69" s="869"/>
      <c r="T69" s="869"/>
      <c r="U69" s="869"/>
      <c r="V69" s="869">
        <v>32</v>
      </c>
      <c r="W69" s="869"/>
      <c r="X69" s="869"/>
      <c r="Y69" s="869"/>
      <c r="Z69" s="869"/>
      <c r="AA69" s="869">
        <v>3</v>
      </c>
      <c r="AB69" s="869"/>
      <c r="AC69" s="869"/>
      <c r="AD69" s="869"/>
      <c r="AE69" s="869"/>
      <c r="AF69" s="869">
        <v>3</v>
      </c>
      <c r="AG69" s="869"/>
      <c r="AH69" s="869"/>
      <c r="AI69" s="869"/>
      <c r="AJ69" s="869"/>
      <c r="AK69" s="869" t="s">
        <v>38</v>
      </c>
      <c r="AL69" s="869"/>
      <c r="AM69" s="869"/>
      <c r="AN69" s="869"/>
      <c r="AO69" s="869"/>
      <c r="AP69" s="869" t="s">
        <v>38</v>
      </c>
      <c r="AQ69" s="869"/>
      <c r="AR69" s="869"/>
      <c r="AS69" s="869"/>
      <c r="AT69" s="869"/>
      <c r="AU69" s="869"/>
      <c r="AV69" s="869"/>
      <c r="AW69" s="869"/>
      <c r="AX69" s="869"/>
      <c r="AY69" s="869"/>
      <c r="AZ69" s="906"/>
      <c r="BA69" s="906"/>
      <c r="BB69" s="906"/>
      <c r="BC69" s="906"/>
      <c r="BD69" s="907"/>
      <c r="BE69" s="298"/>
      <c r="BF69" s="298"/>
      <c r="BG69" s="298"/>
      <c r="BH69" s="298"/>
      <c r="BI69" s="298"/>
      <c r="BJ69" s="298"/>
      <c r="BK69" s="298"/>
      <c r="BL69" s="298"/>
      <c r="BM69" s="298"/>
      <c r="BN69" s="298"/>
      <c r="BO69" s="298"/>
      <c r="BP69" s="298"/>
      <c r="BQ69" s="305">
        <v>63</v>
      </c>
      <c r="BR69" s="304"/>
      <c r="BS69" s="897"/>
      <c r="BT69" s="898"/>
      <c r="BU69" s="898"/>
      <c r="BV69" s="898"/>
      <c r="BW69" s="898"/>
      <c r="BX69" s="898"/>
      <c r="BY69" s="898"/>
      <c r="BZ69" s="898"/>
      <c r="CA69" s="898"/>
      <c r="CB69" s="898"/>
      <c r="CC69" s="898"/>
      <c r="CD69" s="898"/>
      <c r="CE69" s="898"/>
      <c r="CF69" s="898"/>
      <c r="CG69" s="899"/>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890"/>
      <c r="DW69" s="891"/>
      <c r="DX69" s="891"/>
      <c r="DY69" s="891"/>
      <c r="DZ69" s="892"/>
      <c r="EA69" s="279"/>
    </row>
    <row r="70" spans="1:131" s="278" customFormat="1" ht="26.25" customHeight="1">
      <c r="A70" s="307">
        <v>3</v>
      </c>
      <c r="B70" s="902" t="s">
        <v>237</v>
      </c>
      <c r="C70" s="903"/>
      <c r="D70" s="903"/>
      <c r="E70" s="903"/>
      <c r="F70" s="903"/>
      <c r="G70" s="903"/>
      <c r="H70" s="903"/>
      <c r="I70" s="903"/>
      <c r="J70" s="903"/>
      <c r="K70" s="903"/>
      <c r="L70" s="903"/>
      <c r="M70" s="903"/>
      <c r="N70" s="903"/>
      <c r="O70" s="903"/>
      <c r="P70" s="904"/>
      <c r="Q70" s="905">
        <v>5564</v>
      </c>
      <c r="R70" s="869"/>
      <c r="S70" s="869"/>
      <c r="T70" s="869"/>
      <c r="U70" s="869"/>
      <c r="V70" s="869">
        <v>5559</v>
      </c>
      <c r="W70" s="869"/>
      <c r="X70" s="869"/>
      <c r="Y70" s="869"/>
      <c r="Z70" s="869"/>
      <c r="AA70" s="869">
        <v>5</v>
      </c>
      <c r="AB70" s="869"/>
      <c r="AC70" s="869"/>
      <c r="AD70" s="869"/>
      <c r="AE70" s="869"/>
      <c r="AF70" s="869">
        <v>5</v>
      </c>
      <c r="AG70" s="869"/>
      <c r="AH70" s="869"/>
      <c r="AI70" s="869"/>
      <c r="AJ70" s="869"/>
      <c r="AK70" s="869" t="s">
        <v>38</v>
      </c>
      <c r="AL70" s="869"/>
      <c r="AM70" s="869"/>
      <c r="AN70" s="869"/>
      <c r="AO70" s="869"/>
      <c r="AP70" s="869" t="s">
        <v>38</v>
      </c>
      <c r="AQ70" s="869"/>
      <c r="AR70" s="869"/>
      <c r="AS70" s="869"/>
      <c r="AT70" s="869"/>
      <c r="AU70" s="869"/>
      <c r="AV70" s="869"/>
      <c r="AW70" s="869"/>
      <c r="AX70" s="869"/>
      <c r="AY70" s="869"/>
      <c r="AZ70" s="906"/>
      <c r="BA70" s="906"/>
      <c r="BB70" s="906"/>
      <c r="BC70" s="906"/>
      <c r="BD70" s="907"/>
      <c r="BE70" s="298"/>
      <c r="BF70" s="298"/>
      <c r="BG70" s="298"/>
      <c r="BH70" s="298"/>
      <c r="BI70" s="298"/>
      <c r="BJ70" s="298"/>
      <c r="BK70" s="298"/>
      <c r="BL70" s="298"/>
      <c r="BM70" s="298"/>
      <c r="BN70" s="298"/>
      <c r="BO70" s="298"/>
      <c r="BP70" s="298"/>
      <c r="BQ70" s="305">
        <v>64</v>
      </c>
      <c r="BR70" s="304"/>
      <c r="BS70" s="897"/>
      <c r="BT70" s="898"/>
      <c r="BU70" s="898"/>
      <c r="BV70" s="898"/>
      <c r="BW70" s="898"/>
      <c r="BX70" s="898"/>
      <c r="BY70" s="898"/>
      <c r="BZ70" s="898"/>
      <c r="CA70" s="898"/>
      <c r="CB70" s="898"/>
      <c r="CC70" s="898"/>
      <c r="CD70" s="898"/>
      <c r="CE70" s="898"/>
      <c r="CF70" s="898"/>
      <c r="CG70" s="899"/>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890"/>
      <c r="DW70" s="891"/>
      <c r="DX70" s="891"/>
      <c r="DY70" s="891"/>
      <c r="DZ70" s="892"/>
      <c r="EA70" s="279"/>
    </row>
    <row r="71" spans="1:131" s="278" customFormat="1" ht="26.25" customHeight="1">
      <c r="A71" s="307">
        <v>4</v>
      </c>
      <c r="B71" s="902" t="s">
        <v>236</v>
      </c>
      <c r="C71" s="903"/>
      <c r="D71" s="903"/>
      <c r="E71" s="903"/>
      <c r="F71" s="903"/>
      <c r="G71" s="903"/>
      <c r="H71" s="903"/>
      <c r="I71" s="903"/>
      <c r="J71" s="903"/>
      <c r="K71" s="903"/>
      <c r="L71" s="903"/>
      <c r="M71" s="903"/>
      <c r="N71" s="903"/>
      <c r="O71" s="903"/>
      <c r="P71" s="904"/>
      <c r="Q71" s="905">
        <v>2</v>
      </c>
      <c r="R71" s="869"/>
      <c r="S71" s="869"/>
      <c r="T71" s="869"/>
      <c r="U71" s="869"/>
      <c r="V71" s="869">
        <v>1</v>
      </c>
      <c r="W71" s="869"/>
      <c r="X71" s="869"/>
      <c r="Y71" s="869"/>
      <c r="Z71" s="869"/>
      <c r="AA71" s="869">
        <v>1</v>
      </c>
      <c r="AB71" s="869"/>
      <c r="AC71" s="869"/>
      <c r="AD71" s="869"/>
      <c r="AE71" s="869"/>
      <c r="AF71" s="869">
        <v>1</v>
      </c>
      <c r="AG71" s="869"/>
      <c r="AH71" s="869"/>
      <c r="AI71" s="869"/>
      <c r="AJ71" s="869"/>
      <c r="AK71" s="869" t="s">
        <v>38</v>
      </c>
      <c r="AL71" s="869"/>
      <c r="AM71" s="869"/>
      <c r="AN71" s="869"/>
      <c r="AO71" s="869"/>
      <c r="AP71" s="869" t="s">
        <v>38</v>
      </c>
      <c r="AQ71" s="869"/>
      <c r="AR71" s="869"/>
      <c r="AS71" s="869"/>
      <c r="AT71" s="869"/>
      <c r="AU71" s="869"/>
      <c r="AV71" s="869"/>
      <c r="AW71" s="869"/>
      <c r="AX71" s="869"/>
      <c r="AY71" s="869"/>
      <c r="AZ71" s="906"/>
      <c r="BA71" s="906"/>
      <c r="BB71" s="906"/>
      <c r="BC71" s="906"/>
      <c r="BD71" s="907"/>
      <c r="BE71" s="298"/>
      <c r="BF71" s="298"/>
      <c r="BG71" s="298"/>
      <c r="BH71" s="298"/>
      <c r="BI71" s="298"/>
      <c r="BJ71" s="298"/>
      <c r="BK71" s="298"/>
      <c r="BL71" s="298"/>
      <c r="BM71" s="298"/>
      <c r="BN71" s="298"/>
      <c r="BO71" s="298"/>
      <c r="BP71" s="298"/>
      <c r="BQ71" s="305">
        <v>65</v>
      </c>
      <c r="BR71" s="304"/>
      <c r="BS71" s="897"/>
      <c r="BT71" s="898"/>
      <c r="BU71" s="898"/>
      <c r="BV71" s="898"/>
      <c r="BW71" s="898"/>
      <c r="BX71" s="898"/>
      <c r="BY71" s="898"/>
      <c r="BZ71" s="898"/>
      <c r="CA71" s="898"/>
      <c r="CB71" s="898"/>
      <c r="CC71" s="898"/>
      <c r="CD71" s="898"/>
      <c r="CE71" s="898"/>
      <c r="CF71" s="898"/>
      <c r="CG71" s="899"/>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890"/>
      <c r="DW71" s="891"/>
      <c r="DX71" s="891"/>
      <c r="DY71" s="891"/>
      <c r="DZ71" s="892"/>
      <c r="EA71" s="279"/>
    </row>
    <row r="72" spans="1:131" s="278" customFormat="1" ht="26.25" customHeight="1">
      <c r="A72" s="307">
        <v>5</v>
      </c>
      <c r="B72" s="902" t="s">
        <v>235</v>
      </c>
      <c r="C72" s="903"/>
      <c r="D72" s="903"/>
      <c r="E72" s="903"/>
      <c r="F72" s="903"/>
      <c r="G72" s="903"/>
      <c r="H72" s="903"/>
      <c r="I72" s="903"/>
      <c r="J72" s="903"/>
      <c r="K72" s="903"/>
      <c r="L72" s="903"/>
      <c r="M72" s="903"/>
      <c r="N72" s="903"/>
      <c r="O72" s="903"/>
      <c r="P72" s="904"/>
      <c r="Q72" s="905">
        <v>5519</v>
      </c>
      <c r="R72" s="869"/>
      <c r="S72" s="869"/>
      <c r="T72" s="869"/>
      <c r="U72" s="869"/>
      <c r="V72" s="869">
        <v>5128</v>
      </c>
      <c r="W72" s="869"/>
      <c r="X72" s="869"/>
      <c r="Y72" s="869"/>
      <c r="Z72" s="869"/>
      <c r="AA72" s="869">
        <v>391</v>
      </c>
      <c r="AB72" s="869"/>
      <c r="AC72" s="869"/>
      <c r="AD72" s="869"/>
      <c r="AE72" s="869"/>
      <c r="AF72" s="869">
        <v>391</v>
      </c>
      <c r="AG72" s="869"/>
      <c r="AH72" s="869"/>
      <c r="AI72" s="869"/>
      <c r="AJ72" s="869"/>
      <c r="AK72" s="869">
        <v>6</v>
      </c>
      <c r="AL72" s="869"/>
      <c r="AM72" s="869"/>
      <c r="AN72" s="869"/>
      <c r="AO72" s="869"/>
      <c r="AP72" s="869" t="s">
        <v>38</v>
      </c>
      <c r="AQ72" s="869"/>
      <c r="AR72" s="869"/>
      <c r="AS72" s="869"/>
      <c r="AT72" s="869"/>
      <c r="AU72" s="869"/>
      <c r="AV72" s="869"/>
      <c r="AW72" s="869"/>
      <c r="AX72" s="869"/>
      <c r="AY72" s="869"/>
      <c r="AZ72" s="906"/>
      <c r="BA72" s="906"/>
      <c r="BB72" s="906"/>
      <c r="BC72" s="906"/>
      <c r="BD72" s="907"/>
      <c r="BE72" s="298"/>
      <c r="BF72" s="298"/>
      <c r="BG72" s="298"/>
      <c r="BH72" s="298"/>
      <c r="BI72" s="298"/>
      <c r="BJ72" s="298"/>
      <c r="BK72" s="298"/>
      <c r="BL72" s="298"/>
      <c r="BM72" s="298"/>
      <c r="BN72" s="298"/>
      <c r="BO72" s="298"/>
      <c r="BP72" s="298"/>
      <c r="BQ72" s="305">
        <v>66</v>
      </c>
      <c r="BR72" s="304"/>
      <c r="BS72" s="897"/>
      <c r="BT72" s="898"/>
      <c r="BU72" s="898"/>
      <c r="BV72" s="898"/>
      <c r="BW72" s="898"/>
      <c r="BX72" s="898"/>
      <c r="BY72" s="898"/>
      <c r="BZ72" s="898"/>
      <c r="CA72" s="898"/>
      <c r="CB72" s="898"/>
      <c r="CC72" s="898"/>
      <c r="CD72" s="898"/>
      <c r="CE72" s="898"/>
      <c r="CF72" s="898"/>
      <c r="CG72" s="899"/>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890"/>
      <c r="DW72" s="891"/>
      <c r="DX72" s="891"/>
      <c r="DY72" s="891"/>
      <c r="DZ72" s="892"/>
      <c r="EA72" s="279"/>
    </row>
    <row r="73" spans="1:131" s="278" customFormat="1" ht="26.25" customHeight="1">
      <c r="A73" s="307">
        <v>6</v>
      </c>
      <c r="B73" s="902" t="s">
        <v>234</v>
      </c>
      <c r="C73" s="903"/>
      <c r="D73" s="903"/>
      <c r="E73" s="903"/>
      <c r="F73" s="903"/>
      <c r="G73" s="903"/>
      <c r="H73" s="903"/>
      <c r="I73" s="903"/>
      <c r="J73" s="903"/>
      <c r="K73" s="903"/>
      <c r="L73" s="903"/>
      <c r="M73" s="903"/>
      <c r="N73" s="903"/>
      <c r="O73" s="903"/>
      <c r="P73" s="904"/>
      <c r="Q73" s="905">
        <v>138</v>
      </c>
      <c r="R73" s="869"/>
      <c r="S73" s="869"/>
      <c r="T73" s="869"/>
      <c r="U73" s="869"/>
      <c r="V73" s="869">
        <v>67</v>
      </c>
      <c r="W73" s="869"/>
      <c r="X73" s="869"/>
      <c r="Y73" s="869"/>
      <c r="Z73" s="869"/>
      <c r="AA73" s="869">
        <v>71</v>
      </c>
      <c r="AB73" s="869"/>
      <c r="AC73" s="869"/>
      <c r="AD73" s="869"/>
      <c r="AE73" s="869"/>
      <c r="AF73" s="869">
        <v>71</v>
      </c>
      <c r="AG73" s="869"/>
      <c r="AH73" s="869"/>
      <c r="AI73" s="869"/>
      <c r="AJ73" s="869"/>
      <c r="AK73" s="869" t="s">
        <v>38</v>
      </c>
      <c r="AL73" s="869"/>
      <c r="AM73" s="869"/>
      <c r="AN73" s="869"/>
      <c r="AO73" s="869"/>
      <c r="AP73" s="869" t="s">
        <v>38</v>
      </c>
      <c r="AQ73" s="869"/>
      <c r="AR73" s="869"/>
      <c r="AS73" s="869"/>
      <c r="AT73" s="869"/>
      <c r="AU73" s="869"/>
      <c r="AV73" s="869"/>
      <c r="AW73" s="869"/>
      <c r="AX73" s="869"/>
      <c r="AY73" s="869"/>
      <c r="AZ73" s="906"/>
      <c r="BA73" s="906"/>
      <c r="BB73" s="906"/>
      <c r="BC73" s="906"/>
      <c r="BD73" s="907"/>
      <c r="BE73" s="298"/>
      <c r="BF73" s="298"/>
      <c r="BG73" s="298"/>
      <c r="BH73" s="298"/>
      <c r="BI73" s="298"/>
      <c r="BJ73" s="298"/>
      <c r="BK73" s="298"/>
      <c r="BL73" s="298"/>
      <c r="BM73" s="298"/>
      <c r="BN73" s="298"/>
      <c r="BO73" s="298"/>
      <c r="BP73" s="298"/>
      <c r="BQ73" s="305">
        <v>67</v>
      </c>
      <c r="BR73" s="304"/>
      <c r="BS73" s="897"/>
      <c r="BT73" s="898"/>
      <c r="BU73" s="898"/>
      <c r="BV73" s="898"/>
      <c r="BW73" s="898"/>
      <c r="BX73" s="898"/>
      <c r="BY73" s="898"/>
      <c r="BZ73" s="898"/>
      <c r="CA73" s="898"/>
      <c r="CB73" s="898"/>
      <c r="CC73" s="898"/>
      <c r="CD73" s="898"/>
      <c r="CE73" s="898"/>
      <c r="CF73" s="898"/>
      <c r="CG73" s="899"/>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890"/>
      <c r="DW73" s="891"/>
      <c r="DX73" s="891"/>
      <c r="DY73" s="891"/>
      <c r="DZ73" s="892"/>
      <c r="EA73" s="279"/>
    </row>
    <row r="74" spans="1:131" s="278" customFormat="1" ht="26.25" customHeight="1">
      <c r="A74" s="307">
        <v>7</v>
      </c>
      <c r="B74" s="902" t="s">
        <v>233</v>
      </c>
      <c r="C74" s="903"/>
      <c r="D74" s="903"/>
      <c r="E74" s="903"/>
      <c r="F74" s="903"/>
      <c r="G74" s="903"/>
      <c r="H74" s="903"/>
      <c r="I74" s="903"/>
      <c r="J74" s="903"/>
      <c r="K74" s="903"/>
      <c r="L74" s="903"/>
      <c r="M74" s="903"/>
      <c r="N74" s="903"/>
      <c r="O74" s="903"/>
      <c r="P74" s="904"/>
      <c r="Q74" s="905">
        <v>704</v>
      </c>
      <c r="R74" s="869"/>
      <c r="S74" s="869"/>
      <c r="T74" s="869"/>
      <c r="U74" s="869"/>
      <c r="V74" s="869">
        <v>693</v>
      </c>
      <c r="W74" s="869"/>
      <c r="X74" s="869"/>
      <c r="Y74" s="869"/>
      <c r="Z74" s="869"/>
      <c r="AA74" s="869">
        <v>11</v>
      </c>
      <c r="AB74" s="869"/>
      <c r="AC74" s="869"/>
      <c r="AD74" s="869"/>
      <c r="AE74" s="869"/>
      <c r="AF74" s="869">
        <v>11</v>
      </c>
      <c r="AG74" s="869"/>
      <c r="AH74" s="869"/>
      <c r="AI74" s="869"/>
      <c r="AJ74" s="869"/>
      <c r="AK74" s="869">
        <v>7</v>
      </c>
      <c r="AL74" s="869"/>
      <c r="AM74" s="869"/>
      <c r="AN74" s="869"/>
      <c r="AO74" s="869"/>
      <c r="AP74" s="869" t="s">
        <v>38</v>
      </c>
      <c r="AQ74" s="869"/>
      <c r="AR74" s="869"/>
      <c r="AS74" s="869"/>
      <c r="AT74" s="869"/>
      <c r="AU74" s="869"/>
      <c r="AV74" s="869"/>
      <c r="AW74" s="869"/>
      <c r="AX74" s="869"/>
      <c r="AY74" s="869"/>
      <c r="AZ74" s="906"/>
      <c r="BA74" s="906"/>
      <c r="BB74" s="906"/>
      <c r="BC74" s="906"/>
      <c r="BD74" s="907"/>
      <c r="BE74" s="298"/>
      <c r="BF74" s="298"/>
      <c r="BG74" s="298"/>
      <c r="BH74" s="298"/>
      <c r="BI74" s="298"/>
      <c r="BJ74" s="298"/>
      <c r="BK74" s="298"/>
      <c r="BL74" s="298"/>
      <c r="BM74" s="298"/>
      <c r="BN74" s="298"/>
      <c r="BO74" s="298"/>
      <c r="BP74" s="298"/>
      <c r="BQ74" s="305">
        <v>68</v>
      </c>
      <c r="BR74" s="304"/>
      <c r="BS74" s="897"/>
      <c r="BT74" s="898"/>
      <c r="BU74" s="898"/>
      <c r="BV74" s="898"/>
      <c r="BW74" s="898"/>
      <c r="BX74" s="898"/>
      <c r="BY74" s="898"/>
      <c r="BZ74" s="898"/>
      <c r="CA74" s="898"/>
      <c r="CB74" s="898"/>
      <c r="CC74" s="898"/>
      <c r="CD74" s="898"/>
      <c r="CE74" s="898"/>
      <c r="CF74" s="898"/>
      <c r="CG74" s="899"/>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890"/>
      <c r="DW74" s="891"/>
      <c r="DX74" s="891"/>
      <c r="DY74" s="891"/>
      <c r="DZ74" s="892"/>
      <c r="EA74" s="279"/>
    </row>
    <row r="75" spans="1:131" s="278" customFormat="1" ht="26.25" customHeight="1">
      <c r="A75" s="307">
        <v>8</v>
      </c>
      <c r="B75" s="902" t="s">
        <v>232</v>
      </c>
      <c r="C75" s="903"/>
      <c r="D75" s="903"/>
      <c r="E75" s="903"/>
      <c r="F75" s="903"/>
      <c r="G75" s="903"/>
      <c r="H75" s="903"/>
      <c r="I75" s="903"/>
      <c r="J75" s="903"/>
      <c r="K75" s="903"/>
      <c r="L75" s="903"/>
      <c r="M75" s="903"/>
      <c r="N75" s="903"/>
      <c r="O75" s="903"/>
      <c r="P75" s="904"/>
      <c r="Q75" s="917">
        <v>132342</v>
      </c>
      <c r="R75" s="918"/>
      <c r="S75" s="918"/>
      <c r="T75" s="918"/>
      <c r="U75" s="868"/>
      <c r="V75" s="919">
        <v>124645</v>
      </c>
      <c r="W75" s="918"/>
      <c r="X75" s="918"/>
      <c r="Y75" s="918"/>
      <c r="Z75" s="868"/>
      <c r="AA75" s="919">
        <v>7697</v>
      </c>
      <c r="AB75" s="918"/>
      <c r="AC75" s="918"/>
      <c r="AD75" s="918"/>
      <c r="AE75" s="868"/>
      <c r="AF75" s="919">
        <v>7697</v>
      </c>
      <c r="AG75" s="918"/>
      <c r="AH75" s="918"/>
      <c r="AI75" s="918"/>
      <c r="AJ75" s="868"/>
      <c r="AK75" s="869" t="s">
        <v>38</v>
      </c>
      <c r="AL75" s="869"/>
      <c r="AM75" s="869"/>
      <c r="AN75" s="869"/>
      <c r="AO75" s="869"/>
      <c r="AP75" s="869" t="s">
        <v>38</v>
      </c>
      <c r="AQ75" s="869"/>
      <c r="AR75" s="869"/>
      <c r="AS75" s="869"/>
      <c r="AT75" s="869"/>
      <c r="AU75" s="919"/>
      <c r="AV75" s="918"/>
      <c r="AW75" s="918"/>
      <c r="AX75" s="918"/>
      <c r="AY75" s="868"/>
      <c r="AZ75" s="906"/>
      <c r="BA75" s="906"/>
      <c r="BB75" s="906"/>
      <c r="BC75" s="906"/>
      <c r="BD75" s="907"/>
      <c r="BE75" s="298"/>
      <c r="BF75" s="298"/>
      <c r="BG75" s="298"/>
      <c r="BH75" s="298"/>
      <c r="BI75" s="298"/>
      <c r="BJ75" s="298"/>
      <c r="BK75" s="298"/>
      <c r="BL75" s="298"/>
      <c r="BM75" s="298"/>
      <c r="BN75" s="298"/>
      <c r="BO75" s="298"/>
      <c r="BP75" s="298"/>
      <c r="BQ75" s="305">
        <v>69</v>
      </c>
      <c r="BR75" s="304"/>
      <c r="BS75" s="897"/>
      <c r="BT75" s="898"/>
      <c r="BU75" s="898"/>
      <c r="BV75" s="898"/>
      <c r="BW75" s="898"/>
      <c r="BX75" s="898"/>
      <c r="BY75" s="898"/>
      <c r="BZ75" s="898"/>
      <c r="CA75" s="898"/>
      <c r="CB75" s="898"/>
      <c r="CC75" s="898"/>
      <c r="CD75" s="898"/>
      <c r="CE75" s="898"/>
      <c r="CF75" s="898"/>
      <c r="CG75" s="899"/>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890"/>
      <c r="DW75" s="891"/>
      <c r="DX75" s="891"/>
      <c r="DY75" s="891"/>
      <c r="DZ75" s="892"/>
      <c r="EA75" s="279"/>
    </row>
    <row r="76" spans="1:131" s="278" customFormat="1" ht="26.25" customHeight="1">
      <c r="A76" s="307">
        <v>9</v>
      </c>
      <c r="B76" s="902"/>
      <c r="C76" s="903"/>
      <c r="D76" s="903"/>
      <c r="E76" s="903"/>
      <c r="F76" s="903"/>
      <c r="G76" s="903"/>
      <c r="H76" s="903"/>
      <c r="I76" s="903"/>
      <c r="J76" s="903"/>
      <c r="K76" s="903"/>
      <c r="L76" s="903"/>
      <c r="M76" s="903"/>
      <c r="N76" s="903"/>
      <c r="O76" s="903"/>
      <c r="P76" s="904"/>
      <c r="Q76" s="917"/>
      <c r="R76" s="918"/>
      <c r="S76" s="918"/>
      <c r="T76" s="918"/>
      <c r="U76" s="868"/>
      <c r="V76" s="919"/>
      <c r="W76" s="918"/>
      <c r="X76" s="918"/>
      <c r="Y76" s="918"/>
      <c r="Z76" s="868"/>
      <c r="AA76" s="919"/>
      <c r="AB76" s="918"/>
      <c r="AC76" s="918"/>
      <c r="AD76" s="918"/>
      <c r="AE76" s="868"/>
      <c r="AF76" s="919"/>
      <c r="AG76" s="918"/>
      <c r="AH76" s="918"/>
      <c r="AI76" s="918"/>
      <c r="AJ76" s="868"/>
      <c r="AK76" s="919"/>
      <c r="AL76" s="918"/>
      <c r="AM76" s="918"/>
      <c r="AN76" s="918"/>
      <c r="AO76" s="868"/>
      <c r="AP76" s="919"/>
      <c r="AQ76" s="918"/>
      <c r="AR76" s="918"/>
      <c r="AS76" s="918"/>
      <c r="AT76" s="868"/>
      <c r="AU76" s="919"/>
      <c r="AV76" s="918"/>
      <c r="AW76" s="918"/>
      <c r="AX76" s="918"/>
      <c r="AY76" s="868"/>
      <c r="AZ76" s="906"/>
      <c r="BA76" s="906"/>
      <c r="BB76" s="906"/>
      <c r="BC76" s="906"/>
      <c r="BD76" s="907"/>
      <c r="BE76" s="298"/>
      <c r="BF76" s="298"/>
      <c r="BG76" s="298"/>
      <c r="BH76" s="298"/>
      <c r="BI76" s="298"/>
      <c r="BJ76" s="298"/>
      <c r="BK76" s="298"/>
      <c r="BL76" s="298"/>
      <c r="BM76" s="298"/>
      <c r="BN76" s="298"/>
      <c r="BO76" s="298"/>
      <c r="BP76" s="298"/>
      <c r="BQ76" s="305">
        <v>70</v>
      </c>
      <c r="BR76" s="304"/>
      <c r="BS76" s="897"/>
      <c r="BT76" s="898"/>
      <c r="BU76" s="898"/>
      <c r="BV76" s="898"/>
      <c r="BW76" s="898"/>
      <c r="BX76" s="898"/>
      <c r="BY76" s="898"/>
      <c r="BZ76" s="898"/>
      <c r="CA76" s="898"/>
      <c r="CB76" s="898"/>
      <c r="CC76" s="898"/>
      <c r="CD76" s="898"/>
      <c r="CE76" s="898"/>
      <c r="CF76" s="898"/>
      <c r="CG76" s="899"/>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890"/>
      <c r="DW76" s="891"/>
      <c r="DX76" s="891"/>
      <c r="DY76" s="891"/>
      <c r="DZ76" s="892"/>
      <c r="EA76" s="279"/>
    </row>
    <row r="77" spans="1:131" s="278" customFormat="1" ht="26.25" customHeight="1">
      <c r="A77" s="307">
        <v>10</v>
      </c>
      <c r="B77" s="902"/>
      <c r="C77" s="903"/>
      <c r="D77" s="903"/>
      <c r="E77" s="903"/>
      <c r="F77" s="903"/>
      <c r="G77" s="903"/>
      <c r="H77" s="903"/>
      <c r="I77" s="903"/>
      <c r="J77" s="903"/>
      <c r="K77" s="903"/>
      <c r="L77" s="903"/>
      <c r="M77" s="903"/>
      <c r="N77" s="903"/>
      <c r="O77" s="903"/>
      <c r="P77" s="904"/>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06"/>
      <c r="BA77" s="906"/>
      <c r="BB77" s="906"/>
      <c r="BC77" s="906"/>
      <c r="BD77" s="907"/>
      <c r="BE77" s="298"/>
      <c r="BF77" s="298"/>
      <c r="BG77" s="298"/>
      <c r="BH77" s="298"/>
      <c r="BI77" s="298"/>
      <c r="BJ77" s="298"/>
      <c r="BK77" s="298"/>
      <c r="BL77" s="298"/>
      <c r="BM77" s="298"/>
      <c r="BN77" s="298"/>
      <c r="BO77" s="298"/>
      <c r="BP77" s="298"/>
      <c r="BQ77" s="305">
        <v>71</v>
      </c>
      <c r="BR77" s="304"/>
      <c r="BS77" s="897"/>
      <c r="BT77" s="898"/>
      <c r="BU77" s="898"/>
      <c r="BV77" s="898"/>
      <c r="BW77" s="898"/>
      <c r="BX77" s="898"/>
      <c r="BY77" s="898"/>
      <c r="BZ77" s="898"/>
      <c r="CA77" s="898"/>
      <c r="CB77" s="898"/>
      <c r="CC77" s="898"/>
      <c r="CD77" s="898"/>
      <c r="CE77" s="898"/>
      <c r="CF77" s="898"/>
      <c r="CG77" s="899"/>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890"/>
      <c r="DW77" s="891"/>
      <c r="DX77" s="891"/>
      <c r="DY77" s="891"/>
      <c r="DZ77" s="892"/>
      <c r="EA77" s="279"/>
    </row>
    <row r="78" spans="1:131" s="278" customFormat="1" ht="26.25" customHeight="1">
      <c r="A78" s="307">
        <v>11</v>
      </c>
      <c r="B78" s="902"/>
      <c r="C78" s="903"/>
      <c r="D78" s="903"/>
      <c r="E78" s="903"/>
      <c r="F78" s="903"/>
      <c r="G78" s="903"/>
      <c r="H78" s="903"/>
      <c r="I78" s="903"/>
      <c r="J78" s="903"/>
      <c r="K78" s="903"/>
      <c r="L78" s="903"/>
      <c r="M78" s="903"/>
      <c r="N78" s="903"/>
      <c r="O78" s="903"/>
      <c r="P78" s="904"/>
      <c r="Q78" s="905"/>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06"/>
      <c r="BA78" s="906"/>
      <c r="BB78" s="906"/>
      <c r="BC78" s="906"/>
      <c r="BD78" s="907"/>
      <c r="BE78" s="298"/>
      <c r="BF78" s="298"/>
      <c r="BG78" s="298"/>
      <c r="BH78" s="298"/>
      <c r="BI78" s="298"/>
      <c r="BJ78" s="296"/>
      <c r="BK78" s="296"/>
      <c r="BL78" s="296"/>
      <c r="BM78" s="296"/>
      <c r="BN78" s="296"/>
      <c r="BO78" s="298"/>
      <c r="BP78" s="298"/>
      <c r="BQ78" s="305">
        <v>72</v>
      </c>
      <c r="BR78" s="304"/>
      <c r="BS78" s="897"/>
      <c r="BT78" s="898"/>
      <c r="BU78" s="898"/>
      <c r="BV78" s="898"/>
      <c r="BW78" s="898"/>
      <c r="BX78" s="898"/>
      <c r="BY78" s="898"/>
      <c r="BZ78" s="898"/>
      <c r="CA78" s="898"/>
      <c r="CB78" s="898"/>
      <c r="CC78" s="898"/>
      <c r="CD78" s="898"/>
      <c r="CE78" s="898"/>
      <c r="CF78" s="898"/>
      <c r="CG78" s="899"/>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890"/>
      <c r="DW78" s="891"/>
      <c r="DX78" s="891"/>
      <c r="DY78" s="891"/>
      <c r="DZ78" s="892"/>
      <c r="EA78" s="279"/>
    </row>
    <row r="79" spans="1:131" s="278" customFormat="1" ht="26.25" customHeight="1">
      <c r="A79" s="307">
        <v>12</v>
      </c>
      <c r="B79" s="902"/>
      <c r="C79" s="903"/>
      <c r="D79" s="903"/>
      <c r="E79" s="903"/>
      <c r="F79" s="903"/>
      <c r="G79" s="903"/>
      <c r="H79" s="903"/>
      <c r="I79" s="903"/>
      <c r="J79" s="903"/>
      <c r="K79" s="903"/>
      <c r="L79" s="903"/>
      <c r="M79" s="903"/>
      <c r="N79" s="903"/>
      <c r="O79" s="903"/>
      <c r="P79" s="904"/>
      <c r="Q79" s="905"/>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06"/>
      <c r="BA79" s="906"/>
      <c r="BB79" s="906"/>
      <c r="BC79" s="906"/>
      <c r="BD79" s="907"/>
      <c r="BE79" s="298"/>
      <c r="BF79" s="298"/>
      <c r="BG79" s="298"/>
      <c r="BH79" s="298"/>
      <c r="BI79" s="298"/>
      <c r="BJ79" s="296"/>
      <c r="BK79" s="296"/>
      <c r="BL79" s="296"/>
      <c r="BM79" s="296"/>
      <c r="BN79" s="296"/>
      <c r="BO79" s="298"/>
      <c r="BP79" s="298"/>
      <c r="BQ79" s="305">
        <v>73</v>
      </c>
      <c r="BR79" s="304"/>
      <c r="BS79" s="897"/>
      <c r="BT79" s="898"/>
      <c r="BU79" s="898"/>
      <c r="BV79" s="898"/>
      <c r="BW79" s="898"/>
      <c r="BX79" s="898"/>
      <c r="BY79" s="898"/>
      <c r="BZ79" s="898"/>
      <c r="CA79" s="898"/>
      <c r="CB79" s="898"/>
      <c r="CC79" s="898"/>
      <c r="CD79" s="898"/>
      <c r="CE79" s="898"/>
      <c r="CF79" s="898"/>
      <c r="CG79" s="899"/>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890"/>
      <c r="DW79" s="891"/>
      <c r="DX79" s="891"/>
      <c r="DY79" s="891"/>
      <c r="DZ79" s="892"/>
      <c r="EA79" s="279"/>
    </row>
    <row r="80" spans="1:131" s="278" customFormat="1" ht="26.25" customHeight="1">
      <c r="A80" s="307">
        <v>13</v>
      </c>
      <c r="B80" s="902"/>
      <c r="C80" s="903"/>
      <c r="D80" s="903"/>
      <c r="E80" s="903"/>
      <c r="F80" s="903"/>
      <c r="G80" s="903"/>
      <c r="H80" s="903"/>
      <c r="I80" s="903"/>
      <c r="J80" s="903"/>
      <c r="K80" s="903"/>
      <c r="L80" s="903"/>
      <c r="M80" s="903"/>
      <c r="N80" s="903"/>
      <c r="O80" s="903"/>
      <c r="P80" s="904"/>
      <c r="Q80" s="905"/>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06"/>
      <c r="BA80" s="906"/>
      <c r="BB80" s="906"/>
      <c r="BC80" s="906"/>
      <c r="BD80" s="907"/>
      <c r="BE80" s="298"/>
      <c r="BF80" s="298"/>
      <c r="BG80" s="298"/>
      <c r="BH80" s="298"/>
      <c r="BI80" s="298"/>
      <c r="BJ80" s="298"/>
      <c r="BK80" s="298"/>
      <c r="BL80" s="298"/>
      <c r="BM80" s="298"/>
      <c r="BN80" s="298"/>
      <c r="BO80" s="298"/>
      <c r="BP80" s="298"/>
      <c r="BQ80" s="305">
        <v>74</v>
      </c>
      <c r="BR80" s="304"/>
      <c r="BS80" s="897"/>
      <c r="BT80" s="898"/>
      <c r="BU80" s="898"/>
      <c r="BV80" s="898"/>
      <c r="BW80" s="898"/>
      <c r="BX80" s="898"/>
      <c r="BY80" s="898"/>
      <c r="BZ80" s="898"/>
      <c r="CA80" s="898"/>
      <c r="CB80" s="898"/>
      <c r="CC80" s="898"/>
      <c r="CD80" s="898"/>
      <c r="CE80" s="898"/>
      <c r="CF80" s="898"/>
      <c r="CG80" s="899"/>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890"/>
      <c r="DW80" s="891"/>
      <c r="DX80" s="891"/>
      <c r="DY80" s="891"/>
      <c r="DZ80" s="892"/>
      <c r="EA80" s="279"/>
    </row>
    <row r="81" spans="1:131" s="278" customFormat="1" ht="26.25" customHeight="1">
      <c r="A81" s="307">
        <v>14</v>
      </c>
      <c r="B81" s="902"/>
      <c r="C81" s="903"/>
      <c r="D81" s="903"/>
      <c r="E81" s="903"/>
      <c r="F81" s="903"/>
      <c r="G81" s="903"/>
      <c r="H81" s="903"/>
      <c r="I81" s="903"/>
      <c r="J81" s="903"/>
      <c r="K81" s="903"/>
      <c r="L81" s="903"/>
      <c r="M81" s="903"/>
      <c r="N81" s="903"/>
      <c r="O81" s="903"/>
      <c r="P81" s="904"/>
      <c r="Q81" s="905"/>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06"/>
      <c r="BA81" s="906"/>
      <c r="BB81" s="906"/>
      <c r="BC81" s="906"/>
      <c r="BD81" s="907"/>
      <c r="BE81" s="298"/>
      <c r="BF81" s="298"/>
      <c r="BG81" s="298"/>
      <c r="BH81" s="298"/>
      <c r="BI81" s="298"/>
      <c r="BJ81" s="298"/>
      <c r="BK81" s="298"/>
      <c r="BL81" s="298"/>
      <c r="BM81" s="298"/>
      <c r="BN81" s="298"/>
      <c r="BO81" s="298"/>
      <c r="BP81" s="298"/>
      <c r="BQ81" s="305">
        <v>75</v>
      </c>
      <c r="BR81" s="304"/>
      <c r="BS81" s="897"/>
      <c r="BT81" s="898"/>
      <c r="BU81" s="898"/>
      <c r="BV81" s="898"/>
      <c r="BW81" s="898"/>
      <c r="BX81" s="898"/>
      <c r="BY81" s="898"/>
      <c r="BZ81" s="898"/>
      <c r="CA81" s="898"/>
      <c r="CB81" s="898"/>
      <c r="CC81" s="898"/>
      <c r="CD81" s="898"/>
      <c r="CE81" s="898"/>
      <c r="CF81" s="898"/>
      <c r="CG81" s="899"/>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890"/>
      <c r="DW81" s="891"/>
      <c r="DX81" s="891"/>
      <c r="DY81" s="891"/>
      <c r="DZ81" s="892"/>
      <c r="EA81" s="279"/>
    </row>
    <row r="82" spans="1:131" s="278" customFormat="1" ht="26.25" customHeight="1">
      <c r="A82" s="307">
        <v>15</v>
      </c>
      <c r="B82" s="902"/>
      <c r="C82" s="903"/>
      <c r="D82" s="903"/>
      <c r="E82" s="903"/>
      <c r="F82" s="903"/>
      <c r="G82" s="903"/>
      <c r="H82" s="903"/>
      <c r="I82" s="903"/>
      <c r="J82" s="903"/>
      <c r="K82" s="903"/>
      <c r="L82" s="903"/>
      <c r="M82" s="903"/>
      <c r="N82" s="903"/>
      <c r="O82" s="903"/>
      <c r="P82" s="904"/>
      <c r="Q82" s="905"/>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06"/>
      <c r="BA82" s="906"/>
      <c r="BB82" s="906"/>
      <c r="BC82" s="906"/>
      <c r="BD82" s="907"/>
      <c r="BE82" s="298"/>
      <c r="BF82" s="298"/>
      <c r="BG82" s="298"/>
      <c r="BH82" s="298"/>
      <c r="BI82" s="298"/>
      <c r="BJ82" s="298"/>
      <c r="BK82" s="298"/>
      <c r="BL82" s="298"/>
      <c r="BM82" s="298"/>
      <c r="BN82" s="298"/>
      <c r="BO82" s="298"/>
      <c r="BP82" s="298"/>
      <c r="BQ82" s="305">
        <v>76</v>
      </c>
      <c r="BR82" s="304"/>
      <c r="BS82" s="897"/>
      <c r="BT82" s="898"/>
      <c r="BU82" s="898"/>
      <c r="BV82" s="898"/>
      <c r="BW82" s="898"/>
      <c r="BX82" s="898"/>
      <c r="BY82" s="898"/>
      <c r="BZ82" s="898"/>
      <c r="CA82" s="898"/>
      <c r="CB82" s="898"/>
      <c r="CC82" s="898"/>
      <c r="CD82" s="898"/>
      <c r="CE82" s="898"/>
      <c r="CF82" s="898"/>
      <c r="CG82" s="899"/>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890"/>
      <c r="DW82" s="891"/>
      <c r="DX82" s="891"/>
      <c r="DY82" s="891"/>
      <c r="DZ82" s="892"/>
      <c r="EA82" s="279"/>
    </row>
    <row r="83" spans="1:131" s="278" customFormat="1" ht="26.25" customHeight="1">
      <c r="A83" s="307">
        <v>16</v>
      </c>
      <c r="B83" s="902"/>
      <c r="C83" s="903"/>
      <c r="D83" s="903"/>
      <c r="E83" s="903"/>
      <c r="F83" s="903"/>
      <c r="G83" s="903"/>
      <c r="H83" s="903"/>
      <c r="I83" s="903"/>
      <c r="J83" s="903"/>
      <c r="K83" s="903"/>
      <c r="L83" s="903"/>
      <c r="M83" s="903"/>
      <c r="N83" s="903"/>
      <c r="O83" s="903"/>
      <c r="P83" s="904"/>
      <c r="Q83" s="905"/>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06"/>
      <c r="BA83" s="906"/>
      <c r="BB83" s="906"/>
      <c r="BC83" s="906"/>
      <c r="BD83" s="907"/>
      <c r="BE83" s="298"/>
      <c r="BF83" s="298"/>
      <c r="BG83" s="298"/>
      <c r="BH83" s="298"/>
      <c r="BI83" s="298"/>
      <c r="BJ83" s="298"/>
      <c r="BK83" s="298"/>
      <c r="BL83" s="298"/>
      <c r="BM83" s="298"/>
      <c r="BN83" s="298"/>
      <c r="BO83" s="298"/>
      <c r="BP83" s="298"/>
      <c r="BQ83" s="305">
        <v>77</v>
      </c>
      <c r="BR83" s="304"/>
      <c r="BS83" s="897"/>
      <c r="BT83" s="898"/>
      <c r="BU83" s="898"/>
      <c r="BV83" s="898"/>
      <c r="BW83" s="898"/>
      <c r="BX83" s="898"/>
      <c r="BY83" s="898"/>
      <c r="BZ83" s="898"/>
      <c r="CA83" s="898"/>
      <c r="CB83" s="898"/>
      <c r="CC83" s="898"/>
      <c r="CD83" s="898"/>
      <c r="CE83" s="898"/>
      <c r="CF83" s="898"/>
      <c r="CG83" s="899"/>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890"/>
      <c r="DW83" s="891"/>
      <c r="DX83" s="891"/>
      <c r="DY83" s="891"/>
      <c r="DZ83" s="892"/>
      <c r="EA83" s="279"/>
    </row>
    <row r="84" spans="1:131" s="278" customFormat="1" ht="26.25" customHeight="1">
      <c r="A84" s="307">
        <v>17</v>
      </c>
      <c r="B84" s="902"/>
      <c r="C84" s="903"/>
      <c r="D84" s="903"/>
      <c r="E84" s="903"/>
      <c r="F84" s="903"/>
      <c r="G84" s="903"/>
      <c r="H84" s="903"/>
      <c r="I84" s="903"/>
      <c r="J84" s="903"/>
      <c r="K84" s="903"/>
      <c r="L84" s="903"/>
      <c r="M84" s="903"/>
      <c r="N84" s="903"/>
      <c r="O84" s="903"/>
      <c r="P84" s="904"/>
      <c r="Q84" s="905"/>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06"/>
      <c r="BA84" s="906"/>
      <c r="BB84" s="906"/>
      <c r="BC84" s="906"/>
      <c r="BD84" s="907"/>
      <c r="BE84" s="298"/>
      <c r="BF84" s="298"/>
      <c r="BG84" s="298"/>
      <c r="BH84" s="298"/>
      <c r="BI84" s="298"/>
      <c r="BJ84" s="298"/>
      <c r="BK84" s="298"/>
      <c r="BL84" s="298"/>
      <c r="BM84" s="298"/>
      <c r="BN84" s="298"/>
      <c r="BO84" s="298"/>
      <c r="BP84" s="298"/>
      <c r="BQ84" s="305">
        <v>78</v>
      </c>
      <c r="BR84" s="304"/>
      <c r="BS84" s="897"/>
      <c r="BT84" s="898"/>
      <c r="BU84" s="898"/>
      <c r="BV84" s="898"/>
      <c r="BW84" s="898"/>
      <c r="BX84" s="898"/>
      <c r="BY84" s="898"/>
      <c r="BZ84" s="898"/>
      <c r="CA84" s="898"/>
      <c r="CB84" s="898"/>
      <c r="CC84" s="898"/>
      <c r="CD84" s="898"/>
      <c r="CE84" s="898"/>
      <c r="CF84" s="898"/>
      <c r="CG84" s="899"/>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890"/>
      <c r="DW84" s="891"/>
      <c r="DX84" s="891"/>
      <c r="DY84" s="891"/>
      <c r="DZ84" s="892"/>
      <c r="EA84" s="279"/>
    </row>
    <row r="85" spans="1:131" s="278" customFormat="1" ht="26.25" customHeight="1">
      <c r="A85" s="307">
        <v>18</v>
      </c>
      <c r="B85" s="902"/>
      <c r="C85" s="903"/>
      <c r="D85" s="903"/>
      <c r="E85" s="903"/>
      <c r="F85" s="903"/>
      <c r="G85" s="903"/>
      <c r="H85" s="903"/>
      <c r="I85" s="903"/>
      <c r="J85" s="903"/>
      <c r="K85" s="903"/>
      <c r="L85" s="903"/>
      <c r="M85" s="903"/>
      <c r="N85" s="903"/>
      <c r="O85" s="903"/>
      <c r="P85" s="904"/>
      <c r="Q85" s="905"/>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06"/>
      <c r="BA85" s="906"/>
      <c r="BB85" s="906"/>
      <c r="BC85" s="906"/>
      <c r="BD85" s="907"/>
      <c r="BE85" s="298"/>
      <c r="BF85" s="298"/>
      <c r="BG85" s="298"/>
      <c r="BH85" s="298"/>
      <c r="BI85" s="298"/>
      <c r="BJ85" s="298"/>
      <c r="BK85" s="298"/>
      <c r="BL85" s="298"/>
      <c r="BM85" s="298"/>
      <c r="BN85" s="298"/>
      <c r="BO85" s="298"/>
      <c r="BP85" s="298"/>
      <c r="BQ85" s="305">
        <v>79</v>
      </c>
      <c r="BR85" s="304"/>
      <c r="BS85" s="897"/>
      <c r="BT85" s="898"/>
      <c r="BU85" s="898"/>
      <c r="BV85" s="898"/>
      <c r="BW85" s="898"/>
      <c r="BX85" s="898"/>
      <c r="BY85" s="898"/>
      <c r="BZ85" s="898"/>
      <c r="CA85" s="898"/>
      <c r="CB85" s="898"/>
      <c r="CC85" s="898"/>
      <c r="CD85" s="898"/>
      <c r="CE85" s="898"/>
      <c r="CF85" s="898"/>
      <c r="CG85" s="899"/>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890"/>
      <c r="DW85" s="891"/>
      <c r="DX85" s="891"/>
      <c r="DY85" s="891"/>
      <c r="DZ85" s="892"/>
      <c r="EA85" s="279"/>
    </row>
    <row r="86" spans="1:131" s="278" customFormat="1" ht="26.25" customHeight="1">
      <c r="A86" s="307">
        <v>19</v>
      </c>
      <c r="B86" s="902"/>
      <c r="C86" s="903"/>
      <c r="D86" s="903"/>
      <c r="E86" s="903"/>
      <c r="F86" s="903"/>
      <c r="G86" s="903"/>
      <c r="H86" s="903"/>
      <c r="I86" s="903"/>
      <c r="J86" s="903"/>
      <c r="K86" s="903"/>
      <c r="L86" s="903"/>
      <c r="M86" s="903"/>
      <c r="N86" s="903"/>
      <c r="O86" s="903"/>
      <c r="P86" s="904"/>
      <c r="Q86" s="905"/>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06"/>
      <c r="BA86" s="906"/>
      <c r="BB86" s="906"/>
      <c r="BC86" s="906"/>
      <c r="BD86" s="907"/>
      <c r="BE86" s="298"/>
      <c r="BF86" s="298"/>
      <c r="BG86" s="298"/>
      <c r="BH86" s="298"/>
      <c r="BI86" s="298"/>
      <c r="BJ86" s="298"/>
      <c r="BK86" s="298"/>
      <c r="BL86" s="298"/>
      <c r="BM86" s="298"/>
      <c r="BN86" s="298"/>
      <c r="BO86" s="298"/>
      <c r="BP86" s="298"/>
      <c r="BQ86" s="305">
        <v>80</v>
      </c>
      <c r="BR86" s="304"/>
      <c r="BS86" s="897"/>
      <c r="BT86" s="898"/>
      <c r="BU86" s="898"/>
      <c r="BV86" s="898"/>
      <c r="BW86" s="898"/>
      <c r="BX86" s="898"/>
      <c r="BY86" s="898"/>
      <c r="BZ86" s="898"/>
      <c r="CA86" s="898"/>
      <c r="CB86" s="898"/>
      <c r="CC86" s="898"/>
      <c r="CD86" s="898"/>
      <c r="CE86" s="898"/>
      <c r="CF86" s="898"/>
      <c r="CG86" s="899"/>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890"/>
      <c r="DW86" s="891"/>
      <c r="DX86" s="891"/>
      <c r="DY86" s="891"/>
      <c r="DZ86" s="892"/>
      <c r="EA86" s="279"/>
    </row>
    <row r="87" spans="1:131" s="278" customFormat="1" ht="26.25" customHeight="1">
      <c r="A87" s="306">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298"/>
      <c r="BF87" s="298"/>
      <c r="BG87" s="298"/>
      <c r="BH87" s="298"/>
      <c r="BI87" s="298"/>
      <c r="BJ87" s="298"/>
      <c r="BK87" s="298"/>
      <c r="BL87" s="298"/>
      <c r="BM87" s="298"/>
      <c r="BN87" s="298"/>
      <c r="BO87" s="298"/>
      <c r="BP87" s="298"/>
      <c r="BQ87" s="305">
        <v>81</v>
      </c>
      <c r="BR87" s="304"/>
      <c r="BS87" s="897"/>
      <c r="BT87" s="898"/>
      <c r="BU87" s="898"/>
      <c r="BV87" s="898"/>
      <c r="BW87" s="898"/>
      <c r="BX87" s="898"/>
      <c r="BY87" s="898"/>
      <c r="BZ87" s="898"/>
      <c r="CA87" s="898"/>
      <c r="CB87" s="898"/>
      <c r="CC87" s="898"/>
      <c r="CD87" s="898"/>
      <c r="CE87" s="898"/>
      <c r="CF87" s="898"/>
      <c r="CG87" s="899"/>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890"/>
      <c r="DW87" s="891"/>
      <c r="DX87" s="891"/>
      <c r="DY87" s="891"/>
      <c r="DZ87" s="892"/>
      <c r="EA87" s="279"/>
    </row>
    <row r="88" spans="1:131" s="278" customFormat="1" ht="26.25" customHeight="1" thickBot="1">
      <c r="A88" s="303" t="s">
        <v>230</v>
      </c>
      <c r="B88" s="825" t="s">
        <v>231</v>
      </c>
      <c r="C88" s="826"/>
      <c r="D88" s="826"/>
      <c r="E88" s="826"/>
      <c r="F88" s="826"/>
      <c r="G88" s="826"/>
      <c r="H88" s="826"/>
      <c r="I88" s="826"/>
      <c r="J88" s="826"/>
      <c r="K88" s="826"/>
      <c r="L88" s="826"/>
      <c r="M88" s="826"/>
      <c r="N88" s="826"/>
      <c r="O88" s="826"/>
      <c r="P88" s="827"/>
      <c r="Q88" s="877"/>
      <c r="R88" s="878"/>
      <c r="S88" s="878"/>
      <c r="T88" s="878"/>
      <c r="U88" s="878"/>
      <c r="V88" s="878"/>
      <c r="W88" s="878"/>
      <c r="X88" s="878"/>
      <c r="Y88" s="878"/>
      <c r="Z88" s="878"/>
      <c r="AA88" s="878"/>
      <c r="AB88" s="878"/>
      <c r="AC88" s="878"/>
      <c r="AD88" s="878"/>
      <c r="AE88" s="878"/>
      <c r="AF88" s="881">
        <v>8206</v>
      </c>
      <c r="AG88" s="881"/>
      <c r="AH88" s="881"/>
      <c r="AI88" s="881"/>
      <c r="AJ88" s="881"/>
      <c r="AK88" s="878"/>
      <c r="AL88" s="878"/>
      <c r="AM88" s="878"/>
      <c r="AN88" s="878"/>
      <c r="AO88" s="878"/>
      <c r="AP88" s="881">
        <v>1118</v>
      </c>
      <c r="AQ88" s="881"/>
      <c r="AR88" s="881"/>
      <c r="AS88" s="881"/>
      <c r="AT88" s="881"/>
      <c r="AU88" s="881"/>
      <c r="AV88" s="881"/>
      <c r="AW88" s="881"/>
      <c r="AX88" s="881"/>
      <c r="AY88" s="881"/>
      <c r="AZ88" s="885"/>
      <c r="BA88" s="885"/>
      <c r="BB88" s="885"/>
      <c r="BC88" s="885"/>
      <c r="BD88" s="886"/>
      <c r="BE88" s="298"/>
      <c r="BF88" s="298"/>
      <c r="BG88" s="298"/>
      <c r="BH88" s="298"/>
      <c r="BI88" s="298"/>
      <c r="BJ88" s="298"/>
      <c r="BK88" s="298"/>
      <c r="BL88" s="298"/>
      <c r="BM88" s="298"/>
      <c r="BN88" s="298"/>
      <c r="BO88" s="298"/>
      <c r="BP88" s="298"/>
      <c r="BQ88" s="305">
        <v>82</v>
      </c>
      <c r="BR88" s="304"/>
      <c r="BS88" s="897"/>
      <c r="BT88" s="898"/>
      <c r="BU88" s="898"/>
      <c r="BV88" s="898"/>
      <c r="BW88" s="898"/>
      <c r="BX88" s="898"/>
      <c r="BY88" s="898"/>
      <c r="BZ88" s="898"/>
      <c r="CA88" s="898"/>
      <c r="CB88" s="898"/>
      <c r="CC88" s="898"/>
      <c r="CD88" s="898"/>
      <c r="CE88" s="898"/>
      <c r="CF88" s="898"/>
      <c r="CG88" s="899"/>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890"/>
      <c r="DW88" s="891"/>
      <c r="DX88" s="891"/>
      <c r="DY88" s="891"/>
      <c r="DZ88" s="892"/>
      <c r="EA88" s="279"/>
    </row>
    <row r="89" spans="1:131" s="278" customFormat="1" ht="26.25" hidden="1" customHeight="1">
      <c r="A89" s="302"/>
      <c r="B89" s="301"/>
      <c r="C89" s="301"/>
      <c r="D89" s="301"/>
      <c r="E89" s="301"/>
      <c r="F89" s="301"/>
      <c r="G89" s="301"/>
      <c r="H89" s="301"/>
      <c r="I89" s="301"/>
      <c r="J89" s="301"/>
      <c r="K89" s="301"/>
      <c r="L89" s="301"/>
      <c r="M89" s="301"/>
      <c r="N89" s="301"/>
      <c r="O89" s="301"/>
      <c r="P89" s="301"/>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300"/>
      <c r="AP89" s="300"/>
      <c r="AQ89" s="300"/>
      <c r="AR89" s="300"/>
      <c r="AS89" s="300"/>
      <c r="AT89" s="300"/>
      <c r="AU89" s="300"/>
      <c r="AV89" s="300"/>
      <c r="AW89" s="300"/>
      <c r="AX89" s="300"/>
      <c r="AY89" s="300"/>
      <c r="AZ89" s="299"/>
      <c r="BA89" s="299"/>
      <c r="BB89" s="299"/>
      <c r="BC89" s="299"/>
      <c r="BD89" s="299"/>
      <c r="BE89" s="298"/>
      <c r="BF89" s="298"/>
      <c r="BG89" s="298"/>
      <c r="BH89" s="298"/>
      <c r="BI89" s="298"/>
      <c r="BJ89" s="298"/>
      <c r="BK89" s="298"/>
      <c r="BL89" s="298"/>
      <c r="BM89" s="298"/>
      <c r="BN89" s="298"/>
      <c r="BO89" s="298"/>
      <c r="BP89" s="298"/>
      <c r="BQ89" s="305">
        <v>83</v>
      </c>
      <c r="BR89" s="304"/>
      <c r="BS89" s="897"/>
      <c r="BT89" s="898"/>
      <c r="BU89" s="898"/>
      <c r="BV89" s="898"/>
      <c r="BW89" s="898"/>
      <c r="BX89" s="898"/>
      <c r="BY89" s="898"/>
      <c r="BZ89" s="898"/>
      <c r="CA89" s="898"/>
      <c r="CB89" s="898"/>
      <c r="CC89" s="898"/>
      <c r="CD89" s="898"/>
      <c r="CE89" s="898"/>
      <c r="CF89" s="898"/>
      <c r="CG89" s="899"/>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890"/>
      <c r="DW89" s="891"/>
      <c r="DX89" s="891"/>
      <c r="DY89" s="891"/>
      <c r="DZ89" s="892"/>
      <c r="EA89" s="279"/>
    </row>
    <row r="90" spans="1:131" s="278" customFormat="1" ht="26.25" hidden="1" customHeight="1">
      <c r="A90" s="302"/>
      <c r="B90" s="301"/>
      <c r="C90" s="301"/>
      <c r="D90" s="301"/>
      <c r="E90" s="301"/>
      <c r="F90" s="301"/>
      <c r="G90" s="301"/>
      <c r="H90" s="301"/>
      <c r="I90" s="301"/>
      <c r="J90" s="301"/>
      <c r="K90" s="301"/>
      <c r="L90" s="301"/>
      <c r="M90" s="301"/>
      <c r="N90" s="301"/>
      <c r="O90" s="301"/>
      <c r="P90" s="301"/>
      <c r="Q90" s="300"/>
      <c r="R90" s="300"/>
      <c r="S90" s="300"/>
      <c r="T90" s="300"/>
      <c r="U90" s="300"/>
      <c r="V90" s="300"/>
      <c r="W90" s="300"/>
      <c r="X90" s="300"/>
      <c r="Y90" s="300"/>
      <c r="Z90" s="300"/>
      <c r="AA90" s="300"/>
      <c r="AB90" s="300"/>
      <c r="AC90" s="300"/>
      <c r="AD90" s="300"/>
      <c r="AE90" s="300"/>
      <c r="AF90" s="300"/>
      <c r="AG90" s="300"/>
      <c r="AH90" s="300"/>
      <c r="AI90" s="300"/>
      <c r="AJ90" s="300"/>
      <c r="AK90" s="300"/>
      <c r="AL90" s="300"/>
      <c r="AM90" s="300"/>
      <c r="AN90" s="300"/>
      <c r="AO90" s="300"/>
      <c r="AP90" s="300"/>
      <c r="AQ90" s="300"/>
      <c r="AR90" s="300"/>
      <c r="AS90" s="300"/>
      <c r="AT90" s="300"/>
      <c r="AU90" s="300"/>
      <c r="AV90" s="300"/>
      <c r="AW90" s="300"/>
      <c r="AX90" s="300"/>
      <c r="AY90" s="300"/>
      <c r="AZ90" s="299"/>
      <c r="BA90" s="299"/>
      <c r="BB90" s="299"/>
      <c r="BC90" s="299"/>
      <c r="BD90" s="299"/>
      <c r="BE90" s="298"/>
      <c r="BF90" s="298"/>
      <c r="BG90" s="298"/>
      <c r="BH90" s="298"/>
      <c r="BI90" s="298"/>
      <c r="BJ90" s="298"/>
      <c r="BK90" s="298"/>
      <c r="BL90" s="298"/>
      <c r="BM90" s="298"/>
      <c r="BN90" s="298"/>
      <c r="BO90" s="298"/>
      <c r="BP90" s="298"/>
      <c r="BQ90" s="305">
        <v>84</v>
      </c>
      <c r="BR90" s="304"/>
      <c r="BS90" s="897"/>
      <c r="BT90" s="898"/>
      <c r="BU90" s="898"/>
      <c r="BV90" s="898"/>
      <c r="BW90" s="898"/>
      <c r="BX90" s="898"/>
      <c r="BY90" s="898"/>
      <c r="BZ90" s="898"/>
      <c r="CA90" s="898"/>
      <c r="CB90" s="898"/>
      <c r="CC90" s="898"/>
      <c r="CD90" s="898"/>
      <c r="CE90" s="898"/>
      <c r="CF90" s="898"/>
      <c r="CG90" s="899"/>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890"/>
      <c r="DW90" s="891"/>
      <c r="DX90" s="891"/>
      <c r="DY90" s="891"/>
      <c r="DZ90" s="892"/>
      <c r="EA90" s="279"/>
    </row>
    <row r="91" spans="1:131" s="278" customFormat="1" ht="26.25" hidden="1" customHeight="1">
      <c r="A91" s="302"/>
      <c r="B91" s="301"/>
      <c r="C91" s="301"/>
      <c r="D91" s="301"/>
      <c r="E91" s="301"/>
      <c r="F91" s="301"/>
      <c r="G91" s="301"/>
      <c r="H91" s="301"/>
      <c r="I91" s="301"/>
      <c r="J91" s="301"/>
      <c r="K91" s="301"/>
      <c r="L91" s="301"/>
      <c r="M91" s="301"/>
      <c r="N91" s="301"/>
      <c r="O91" s="301"/>
      <c r="P91" s="301"/>
      <c r="Q91" s="300"/>
      <c r="R91" s="300"/>
      <c r="S91" s="300"/>
      <c r="T91" s="300"/>
      <c r="U91" s="300"/>
      <c r="V91" s="300"/>
      <c r="W91" s="300"/>
      <c r="X91" s="300"/>
      <c r="Y91" s="300"/>
      <c r="Z91" s="300"/>
      <c r="AA91" s="300"/>
      <c r="AB91" s="300"/>
      <c r="AC91" s="300"/>
      <c r="AD91" s="300"/>
      <c r="AE91" s="300"/>
      <c r="AF91" s="300"/>
      <c r="AG91" s="300"/>
      <c r="AH91" s="300"/>
      <c r="AI91" s="300"/>
      <c r="AJ91" s="300"/>
      <c r="AK91" s="300"/>
      <c r="AL91" s="300"/>
      <c r="AM91" s="300"/>
      <c r="AN91" s="300"/>
      <c r="AO91" s="300"/>
      <c r="AP91" s="300"/>
      <c r="AQ91" s="300"/>
      <c r="AR91" s="300"/>
      <c r="AS91" s="300"/>
      <c r="AT91" s="300"/>
      <c r="AU91" s="300"/>
      <c r="AV91" s="300"/>
      <c r="AW91" s="300"/>
      <c r="AX91" s="300"/>
      <c r="AY91" s="300"/>
      <c r="AZ91" s="299"/>
      <c r="BA91" s="299"/>
      <c r="BB91" s="299"/>
      <c r="BC91" s="299"/>
      <c r="BD91" s="299"/>
      <c r="BE91" s="298"/>
      <c r="BF91" s="298"/>
      <c r="BG91" s="298"/>
      <c r="BH91" s="298"/>
      <c r="BI91" s="298"/>
      <c r="BJ91" s="298"/>
      <c r="BK91" s="298"/>
      <c r="BL91" s="298"/>
      <c r="BM91" s="298"/>
      <c r="BN91" s="298"/>
      <c r="BO91" s="298"/>
      <c r="BP91" s="298"/>
      <c r="BQ91" s="305">
        <v>85</v>
      </c>
      <c r="BR91" s="304"/>
      <c r="BS91" s="897"/>
      <c r="BT91" s="898"/>
      <c r="BU91" s="898"/>
      <c r="BV91" s="898"/>
      <c r="BW91" s="898"/>
      <c r="BX91" s="898"/>
      <c r="BY91" s="898"/>
      <c r="BZ91" s="898"/>
      <c r="CA91" s="898"/>
      <c r="CB91" s="898"/>
      <c r="CC91" s="898"/>
      <c r="CD91" s="898"/>
      <c r="CE91" s="898"/>
      <c r="CF91" s="898"/>
      <c r="CG91" s="899"/>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890"/>
      <c r="DW91" s="891"/>
      <c r="DX91" s="891"/>
      <c r="DY91" s="891"/>
      <c r="DZ91" s="892"/>
      <c r="EA91" s="279"/>
    </row>
    <row r="92" spans="1:131" s="278" customFormat="1" ht="26.25" hidden="1" customHeight="1">
      <c r="A92" s="302"/>
      <c r="B92" s="301"/>
      <c r="C92" s="301"/>
      <c r="D92" s="301"/>
      <c r="E92" s="301"/>
      <c r="F92" s="301"/>
      <c r="G92" s="301"/>
      <c r="H92" s="301"/>
      <c r="I92" s="301"/>
      <c r="J92" s="301"/>
      <c r="K92" s="301"/>
      <c r="L92" s="301"/>
      <c r="M92" s="301"/>
      <c r="N92" s="301"/>
      <c r="O92" s="301"/>
      <c r="P92" s="301"/>
      <c r="Q92" s="300"/>
      <c r="R92" s="300"/>
      <c r="S92" s="300"/>
      <c r="T92" s="300"/>
      <c r="U92" s="300"/>
      <c r="V92" s="300"/>
      <c r="W92" s="300"/>
      <c r="X92" s="300"/>
      <c r="Y92" s="300"/>
      <c r="Z92" s="300"/>
      <c r="AA92" s="300"/>
      <c r="AB92" s="300"/>
      <c r="AC92" s="300"/>
      <c r="AD92" s="300"/>
      <c r="AE92" s="300"/>
      <c r="AF92" s="300"/>
      <c r="AG92" s="300"/>
      <c r="AH92" s="300"/>
      <c r="AI92" s="300"/>
      <c r="AJ92" s="300"/>
      <c r="AK92" s="300"/>
      <c r="AL92" s="300"/>
      <c r="AM92" s="300"/>
      <c r="AN92" s="300"/>
      <c r="AO92" s="300"/>
      <c r="AP92" s="300"/>
      <c r="AQ92" s="300"/>
      <c r="AR92" s="300"/>
      <c r="AS92" s="300"/>
      <c r="AT92" s="300"/>
      <c r="AU92" s="300"/>
      <c r="AV92" s="300"/>
      <c r="AW92" s="300"/>
      <c r="AX92" s="300"/>
      <c r="AY92" s="300"/>
      <c r="AZ92" s="299"/>
      <c r="BA92" s="299"/>
      <c r="BB92" s="299"/>
      <c r="BC92" s="299"/>
      <c r="BD92" s="299"/>
      <c r="BE92" s="298"/>
      <c r="BF92" s="298"/>
      <c r="BG92" s="298"/>
      <c r="BH92" s="298"/>
      <c r="BI92" s="298"/>
      <c r="BJ92" s="298"/>
      <c r="BK92" s="298"/>
      <c r="BL92" s="298"/>
      <c r="BM92" s="298"/>
      <c r="BN92" s="298"/>
      <c r="BO92" s="298"/>
      <c r="BP92" s="298"/>
      <c r="BQ92" s="305">
        <v>86</v>
      </c>
      <c r="BR92" s="304"/>
      <c r="BS92" s="897"/>
      <c r="BT92" s="898"/>
      <c r="BU92" s="898"/>
      <c r="BV92" s="898"/>
      <c r="BW92" s="898"/>
      <c r="BX92" s="898"/>
      <c r="BY92" s="898"/>
      <c r="BZ92" s="898"/>
      <c r="CA92" s="898"/>
      <c r="CB92" s="898"/>
      <c r="CC92" s="898"/>
      <c r="CD92" s="898"/>
      <c r="CE92" s="898"/>
      <c r="CF92" s="898"/>
      <c r="CG92" s="899"/>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890"/>
      <c r="DW92" s="891"/>
      <c r="DX92" s="891"/>
      <c r="DY92" s="891"/>
      <c r="DZ92" s="892"/>
      <c r="EA92" s="279"/>
    </row>
    <row r="93" spans="1:131" s="278" customFormat="1" ht="26.25" hidden="1" customHeight="1">
      <c r="A93" s="302"/>
      <c r="B93" s="301"/>
      <c r="C93" s="301"/>
      <c r="D93" s="301"/>
      <c r="E93" s="301"/>
      <c r="F93" s="301"/>
      <c r="G93" s="301"/>
      <c r="H93" s="301"/>
      <c r="I93" s="301"/>
      <c r="J93" s="301"/>
      <c r="K93" s="301"/>
      <c r="L93" s="301"/>
      <c r="M93" s="301"/>
      <c r="N93" s="301"/>
      <c r="O93" s="301"/>
      <c r="P93" s="301"/>
      <c r="Q93" s="300"/>
      <c r="R93" s="300"/>
      <c r="S93" s="300"/>
      <c r="T93" s="300"/>
      <c r="U93" s="300"/>
      <c r="V93" s="300"/>
      <c r="W93" s="300"/>
      <c r="X93" s="300"/>
      <c r="Y93" s="300"/>
      <c r="Z93" s="300"/>
      <c r="AA93" s="300"/>
      <c r="AB93" s="300"/>
      <c r="AC93" s="300"/>
      <c r="AD93" s="300"/>
      <c r="AE93" s="300"/>
      <c r="AF93" s="300"/>
      <c r="AG93" s="300"/>
      <c r="AH93" s="300"/>
      <c r="AI93" s="300"/>
      <c r="AJ93" s="300"/>
      <c r="AK93" s="300"/>
      <c r="AL93" s="300"/>
      <c r="AM93" s="300"/>
      <c r="AN93" s="300"/>
      <c r="AO93" s="300"/>
      <c r="AP93" s="300"/>
      <c r="AQ93" s="300"/>
      <c r="AR93" s="300"/>
      <c r="AS93" s="300"/>
      <c r="AT93" s="300"/>
      <c r="AU93" s="300"/>
      <c r="AV93" s="300"/>
      <c r="AW93" s="300"/>
      <c r="AX93" s="300"/>
      <c r="AY93" s="300"/>
      <c r="AZ93" s="299"/>
      <c r="BA93" s="299"/>
      <c r="BB93" s="299"/>
      <c r="BC93" s="299"/>
      <c r="BD93" s="299"/>
      <c r="BE93" s="298"/>
      <c r="BF93" s="298"/>
      <c r="BG93" s="298"/>
      <c r="BH93" s="298"/>
      <c r="BI93" s="298"/>
      <c r="BJ93" s="298"/>
      <c r="BK93" s="298"/>
      <c r="BL93" s="298"/>
      <c r="BM93" s="298"/>
      <c r="BN93" s="298"/>
      <c r="BO93" s="298"/>
      <c r="BP93" s="298"/>
      <c r="BQ93" s="305">
        <v>87</v>
      </c>
      <c r="BR93" s="304"/>
      <c r="BS93" s="897"/>
      <c r="BT93" s="898"/>
      <c r="BU93" s="898"/>
      <c r="BV93" s="898"/>
      <c r="BW93" s="898"/>
      <c r="BX93" s="898"/>
      <c r="BY93" s="898"/>
      <c r="BZ93" s="898"/>
      <c r="CA93" s="898"/>
      <c r="CB93" s="898"/>
      <c r="CC93" s="898"/>
      <c r="CD93" s="898"/>
      <c r="CE93" s="898"/>
      <c r="CF93" s="898"/>
      <c r="CG93" s="899"/>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890"/>
      <c r="DW93" s="891"/>
      <c r="DX93" s="891"/>
      <c r="DY93" s="891"/>
      <c r="DZ93" s="892"/>
      <c r="EA93" s="279"/>
    </row>
    <row r="94" spans="1:131" s="278" customFormat="1" ht="26.25" hidden="1" customHeight="1">
      <c r="A94" s="302"/>
      <c r="B94" s="301"/>
      <c r="C94" s="301"/>
      <c r="D94" s="301"/>
      <c r="E94" s="301"/>
      <c r="F94" s="301"/>
      <c r="G94" s="301"/>
      <c r="H94" s="301"/>
      <c r="I94" s="301"/>
      <c r="J94" s="301"/>
      <c r="K94" s="301"/>
      <c r="L94" s="301"/>
      <c r="M94" s="301"/>
      <c r="N94" s="301"/>
      <c r="O94" s="301"/>
      <c r="P94" s="301"/>
      <c r="Q94" s="300"/>
      <c r="R94" s="300"/>
      <c r="S94" s="300"/>
      <c r="T94" s="300"/>
      <c r="U94" s="300"/>
      <c r="V94" s="300"/>
      <c r="W94" s="300"/>
      <c r="X94" s="300"/>
      <c r="Y94" s="300"/>
      <c r="Z94" s="300"/>
      <c r="AA94" s="300"/>
      <c r="AB94" s="300"/>
      <c r="AC94" s="300"/>
      <c r="AD94" s="300"/>
      <c r="AE94" s="300"/>
      <c r="AF94" s="300"/>
      <c r="AG94" s="300"/>
      <c r="AH94" s="300"/>
      <c r="AI94" s="300"/>
      <c r="AJ94" s="300"/>
      <c r="AK94" s="300"/>
      <c r="AL94" s="300"/>
      <c r="AM94" s="300"/>
      <c r="AN94" s="300"/>
      <c r="AO94" s="300"/>
      <c r="AP94" s="300"/>
      <c r="AQ94" s="300"/>
      <c r="AR94" s="300"/>
      <c r="AS94" s="300"/>
      <c r="AT94" s="300"/>
      <c r="AU94" s="300"/>
      <c r="AV94" s="300"/>
      <c r="AW94" s="300"/>
      <c r="AX94" s="300"/>
      <c r="AY94" s="300"/>
      <c r="AZ94" s="299"/>
      <c r="BA94" s="299"/>
      <c r="BB94" s="299"/>
      <c r="BC94" s="299"/>
      <c r="BD94" s="299"/>
      <c r="BE94" s="298"/>
      <c r="BF94" s="298"/>
      <c r="BG94" s="298"/>
      <c r="BH94" s="298"/>
      <c r="BI94" s="298"/>
      <c r="BJ94" s="298"/>
      <c r="BK94" s="298"/>
      <c r="BL94" s="298"/>
      <c r="BM94" s="298"/>
      <c r="BN94" s="298"/>
      <c r="BO94" s="298"/>
      <c r="BP94" s="298"/>
      <c r="BQ94" s="305">
        <v>88</v>
      </c>
      <c r="BR94" s="304"/>
      <c r="BS94" s="897"/>
      <c r="BT94" s="898"/>
      <c r="BU94" s="898"/>
      <c r="BV94" s="898"/>
      <c r="BW94" s="898"/>
      <c r="BX94" s="898"/>
      <c r="BY94" s="898"/>
      <c r="BZ94" s="898"/>
      <c r="CA94" s="898"/>
      <c r="CB94" s="898"/>
      <c r="CC94" s="898"/>
      <c r="CD94" s="898"/>
      <c r="CE94" s="898"/>
      <c r="CF94" s="898"/>
      <c r="CG94" s="899"/>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890"/>
      <c r="DW94" s="891"/>
      <c r="DX94" s="891"/>
      <c r="DY94" s="891"/>
      <c r="DZ94" s="892"/>
      <c r="EA94" s="279"/>
    </row>
    <row r="95" spans="1:131" s="278" customFormat="1" ht="26.25" hidden="1" customHeight="1">
      <c r="A95" s="302"/>
      <c r="B95" s="301"/>
      <c r="C95" s="301"/>
      <c r="D95" s="301"/>
      <c r="E95" s="301"/>
      <c r="F95" s="301"/>
      <c r="G95" s="301"/>
      <c r="H95" s="301"/>
      <c r="I95" s="301"/>
      <c r="J95" s="301"/>
      <c r="K95" s="301"/>
      <c r="L95" s="301"/>
      <c r="M95" s="301"/>
      <c r="N95" s="301"/>
      <c r="O95" s="301"/>
      <c r="P95" s="301"/>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0"/>
      <c r="AP95" s="300"/>
      <c r="AQ95" s="300"/>
      <c r="AR95" s="300"/>
      <c r="AS95" s="300"/>
      <c r="AT95" s="300"/>
      <c r="AU95" s="300"/>
      <c r="AV95" s="300"/>
      <c r="AW95" s="300"/>
      <c r="AX95" s="300"/>
      <c r="AY95" s="300"/>
      <c r="AZ95" s="299"/>
      <c r="BA95" s="299"/>
      <c r="BB95" s="299"/>
      <c r="BC95" s="299"/>
      <c r="BD95" s="299"/>
      <c r="BE95" s="298"/>
      <c r="BF95" s="298"/>
      <c r="BG95" s="298"/>
      <c r="BH95" s="298"/>
      <c r="BI95" s="298"/>
      <c r="BJ95" s="298"/>
      <c r="BK95" s="298"/>
      <c r="BL95" s="298"/>
      <c r="BM95" s="298"/>
      <c r="BN95" s="298"/>
      <c r="BO95" s="298"/>
      <c r="BP95" s="298"/>
      <c r="BQ95" s="305">
        <v>89</v>
      </c>
      <c r="BR95" s="304"/>
      <c r="BS95" s="897"/>
      <c r="BT95" s="898"/>
      <c r="BU95" s="898"/>
      <c r="BV95" s="898"/>
      <c r="BW95" s="898"/>
      <c r="BX95" s="898"/>
      <c r="BY95" s="898"/>
      <c r="BZ95" s="898"/>
      <c r="CA95" s="898"/>
      <c r="CB95" s="898"/>
      <c r="CC95" s="898"/>
      <c r="CD95" s="898"/>
      <c r="CE95" s="898"/>
      <c r="CF95" s="898"/>
      <c r="CG95" s="899"/>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890"/>
      <c r="DW95" s="891"/>
      <c r="DX95" s="891"/>
      <c r="DY95" s="891"/>
      <c r="DZ95" s="892"/>
      <c r="EA95" s="279"/>
    </row>
    <row r="96" spans="1:131" s="278" customFormat="1" ht="26.25" hidden="1" customHeight="1">
      <c r="A96" s="302"/>
      <c r="B96" s="301"/>
      <c r="C96" s="301"/>
      <c r="D96" s="301"/>
      <c r="E96" s="301"/>
      <c r="F96" s="301"/>
      <c r="G96" s="301"/>
      <c r="H96" s="301"/>
      <c r="I96" s="301"/>
      <c r="J96" s="301"/>
      <c r="K96" s="301"/>
      <c r="L96" s="301"/>
      <c r="M96" s="301"/>
      <c r="N96" s="301"/>
      <c r="O96" s="301"/>
      <c r="P96" s="301"/>
      <c r="Q96" s="300"/>
      <c r="R96" s="300"/>
      <c r="S96" s="300"/>
      <c r="T96" s="300"/>
      <c r="U96" s="300"/>
      <c r="V96" s="300"/>
      <c r="W96" s="300"/>
      <c r="X96" s="300"/>
      <c r="Y96" s="300"/>
      <c r="Z96" s="300"/>
      <c r="AA96" s="300"/>
      <c r="AB96" s="300"/>
      <c r="AC96" s="300"/>
      <c r="AD96" s="300"/>
      <c r="AE96" s="300"/>
      <c r="AF96" s="300"/>
      <c r="AG96" s="300"/>
      <c r="AH96" s="300"/>
      <c r="AI96" s="300"/>
      <c r="AJ96" s="300"/>
      <c r="AK96" s="300"/>
      <c r="AL96" s="300"/>
      <c r="AM96" s="300"/>
      <c r="AN96" s="300"/>
      <c r="AO96" s="300"/>
      <c r="AP96" s="300"/>
      <c r="AQ96" s="300"/>
      <c r="AR96" s="300"/>
      <c r="AS96" s="300"/>
      <c r="AT96" s="300"/>
      <c r="AU96" s="300"/>
      <c r="AV96" s="300"/>
      <c r="AW96" s="300"/>
      <c r="AX96" s="300"/>
      <c r="AY96" s="300"/>
      <c r="AZ96" s="299"/>
      <c r="BA96" s="299"/>
      <c r="BB96" s="299"/>
      <c r="BC96" s="299"/>
      <c r="BD96" s="299"/>
      <c r="BE96" s="298"/>
      <c r="BF96" s="298"/>
      <c r="BG96" s="298"/>
      <c r="BH96" s="298"/>
      <c r="BI96" s="298"/>
      <c r="BJ96" s="298"/>
      <c r="BK96" s="298"/>
      <c r="BL96" s="298"/>
      <c r="BM96" s="298"/>
      <c r="BN96" s="298"/>
      <c r="BO96" s="298"/>
      <c r="BP96" s="298"/>
      <c r="BQ96" s="305">
        <v>90</v>
      </c>
      <c r="BR96" s="304"/>
      <c r="BS96" s="897"/>
      <c r="BT96" s="898"/>
      <c r="BU96" s="898"/>
      <c r="BV96" s="898"/>
      <c r="BW96" s="898"/>
      <c r="BX96" s="898"/>
      <c r="BY96" s="898"/>
      <c r="BZ96" s="898"/>
      <c r="CA96" s="898"/>
      <c r="CB96" s="898"/>
      <c r="CC96" s="898"/>
      <c r="CD96" s="898"/>
      <c r="CE96" s="898"/>
      <c r="CF96" s="898"/>
      <c r="CG96" s="899"/>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890"/>
      <c r="DW96" s="891"/>
      <c r="DX96" s="891"/>
      <c r="DY96" s="891"/>
      <c r="DZ96" s="892"/>
      <c r="EA96" s="279"/>
    </row>
    <row r="97" spans="1:131" s="278" customFormat="1" ht="26.25" hidden="1" customHeight="1">
      <c r="A97" s="302"/>
      <c r="B97" s="301"/>
      <c r="C97" s="301"/>
      <c r="D97" s="301"/>
      <c r="E97" s="301"/>
      <c r="F97" s="301"/>
      <c r="G97" s="301"/>
      <c r="H97" s="301"/>
      <c r="I97" s="301"/>
      <c r="J97" s="301"/>
      <c r="K97" s="301"/>
      <c r="L97" s="301"/>
      <c r="M97" s="301"/>
      <c r="N97" s="301"/>
      <c r="O97" s="301"/>
      <c r="P97" s="301"/>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300"/>
      <c r="AP97" s="300"/>
      <c r="AQ97" s="300"/>
      <c r="AR97" s="300"/>
      <c r="AS97" s="300"/>
      <c r="AT97" s="300"/>
      <c r="AU97" s="300"/>
      <c r="AV97" s="300"/>
      <c r="AW97" s="300"/>
      <c r="AX97" s="300"/>
      <c r="AY97" s="300"/>
      <c r="AZ97" s="299"/>
      <c r="BA97" s="299"/>
      <c r="BB97" s="299"/>
      <c r="BC97" s="299"/>
      <c r="BD97" s="299"/>
      <c r="BE97" s="298"/>
      <c r="BF97" s="298"/>
      <c r="BG97" s="298"/>
      <c r="BH97" s="298"/>
      <c r="BI97" s="298"/>
      <c r="BJ97" s="298"/>
      <c r="BK97" s="298"/>
      <c r="BL97" s="298"/>
      <c r="BM97" s="298"/>
      <c r="BN97" s="298"/>
      <c r="BO97" s="298"/>
      <c r="BP97" s="298"/>
      <c r="BQ97" s="305">
        <v>91</v>
      </c>
      <c r="BR97" s="304"/>
      <c r="BS97" s="897"/>
      <c r="BT97" s="898"/>
      <c r="BU97" s="898"/>
      <c r="BV97" s="898"/>
      <c r="BW97" s="898"/>
      <c r="BX97" s="898"/>
      <c r="BY97" s="898"/>
      <c r="BZ97" s="898"/>
      <c r="CA97" s="898"/>
      <c r="CB97" s="898"/>
      <c r="CC97" s="898"/>
      <c r="CD97" s="898"/>
      <c r="CE97" s="898"/>
      <c r="CF97" s="898"/>
      <c r="CG97" s="899"/>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890"/>
      <c r="DW97" s="891"/>
      <c r="DX97" s="891"/>
      <c r="DY97" s="891"/>
      <c r="DZ97" s="892"/>
      <c r="EA97" s="279"/>
    </row>
    <row r="98" spans="1:131" s="278" customFormat="1" ht="26.25" hidden="1" customHeight="1">
      <c r="A98" s="302"/>
      <c r="B98" s="301"/>
      <c r="C98" s="301"/>
      <c r="D98" s="301"/>
      <c r="E98" s="301"/>
      <c r="F98" s="301"/>
      <c r="G98" s="301"/>
      <c r="H98" s="301"/>
      <c r="I98" s="301"/>
      <c r="J98" s="301"/>
      <c r="K98" s="301"/>
      <c r="L98" s="301"/>
      <c r="M98" s="301"/>
      <c r="N98" s="301"/>
      <c r="O98" s="301"/>
      <c r="P98" s="301"/>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0"/>
      <c r="AN98" s="300"/>
      <c r="AO98" s="300"/>
      <c r="AP98" s="300"/>
      <c r="AQ98" s="300"/>
      <c r="AR98" s="300"/>
      <c r="AS98" s="300"/>
      <c r="AT98" s="300"/>
      <c r="AU98" s="300"/>
      <c r="AV98" s="300"/>
      <c r="AW98" s="300"/>
      <c r="AX98" s="300"/>
      <c r="AY98" s="300"/>
      <c r="AZ98" s="299"/>
      <c r="BA98" s="299"/>
      <c r="BB98" s="299"/>
      <c r="BC98" s="299"/>
      <c r="BD98" s="299"/>
      <c r="BE98" s="298"/>
      <c r="BF98" s="298"/>
      <c r="BG98" s="298"/>
      <c r="BH98" s="298"/>
      <c r="BI98" s="298"/>
      <c r="BJ98" s="298"/>
      <c r="BK98" s="298"/>
      <c r="BL98" s="298"/>
      <c r="BM98" s="298"/>
      <c r="BN98" s="298"/>
      <c r="BO98" s="298"/>
      <c r="BP98" s="298"/>
      <c r="BQ98" s="305">
        <v>92</v>
      </c>
      <c r="BR98" s="304"/>
      <c r="BS98" s="897"/>
      <c r="BT98" s="898"/>
      <c r="BU98" s="898"/>
      <c r="BV98" s="898"/>
      <c r="BW98" s="898"/>
      <c r="BX98" s="898"/>
      <c r="BY98" s="898"/>
      <c r="BZ98" s="898"/>
      <c r="CA98" s="898"/>
      <c r="CB98" s="898"/>
      <c r="CC98" s="898"/>
      <c r="CD98" s="898"/>
      <c r="CE98" s="898"/>
      <c r="CF98" s="898"/>
      <c r="CG98" s="899"/>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890"/>
      <c r="DW98" s="891"/>
      <c r="DX98" s="891"/>
      <c r="DY98" s="891"/>
      <c r="DZ98" s="892"/>
      <c r="EA98" s="279"/>
    </row>
    <row r="99" spans="1:131" s="278" customFormat="1" ht="26.25" hidden="1" customHeight="1">
      <c r="A99" s="302"/>
      <c r="B99" s="301"/>
      <c r="C99" s="301"/>
      <c r="D99" s="301"/>
      <c r="E99" s="301"/>
      <c r="F99" s="301"/>
      <c r="G99" s="301"/>
      <c r="H99" s="301"/>
      <c r="I99" s="301"/>
      <c r="J99" s="301"/>
      <c r="K99" s="301"/>
      <c r="L99" s="301"/>
      <c r="M99" s="301"/>
      <c r="N99" s="301"/>
      <c r="O99" s="301"/>
      <c r="P99" s="301"/>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0"/>
      <c r="AZ99" s="299"/>
      <c r="BA99" s="299"/>
      <c r="BB99" s="299"/>
      <c r="BC99" s="299"/>
      <c r="BD99" s="299"/>
      <c r="BE99" s="298"/>
      <c r="BF99" s="298"/>
      <c r="BG99" s="298"/>
      <c r="BH99" s="298"/>
      <c r="BI99" s="298"/>
      <c r="BJ99" s="298"/>
      <c r="BK99" s="298"/>
      <c r="BL99" s="298"/>
      <c r="BM99" s="298"/>
      <c r="BN99" s="298"/>
      <c r="BO99" s="298"/>
      <c r="BP99" s="298"/>
      <c r="BQ99" s="305">
        <v>93</v>
      </c>
      <c r="BR99" s="304"/>
      <c r="BS99" s="897"/>
      <c r="BT99" s="898"/>
      <c r="BU99" s="898"/>
      <c r="BV99" s="898"/>
      <c r="BW99" s="898"/>
      <c r="BX99" s="898"/>
      <c r="BY99" s="898"/>
      <c r="BZ99" s="898"/>
      <c r="CA99" s="898"/>
      <c r="CB99" s="898"/>
      <c r="CC99" s="898"/>
      <c r="CD99" s="898"/>
      <c r="CE99" s="898"/>
      <c r="CF99" s="898"/>
      <c r="CG99" s="899"/>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890"/>
      <c r="DW99" s="891"/>
      <c r="DX99" s="891"/>
      <c r="DY99" s="891"/>
      <c r="DZ99" s="892"/>
      <c r="EA99" s="279"/>
    </row>
    <row r="100" spans="1:131" s="278" customFormat="1" ht="26.25" hidden="1" customHeight="1">
      <c r="A100" s="302"/>
      <c r="B100" s="301"/>
      <c r="C100" s="301"/>
      <c r="D100" s="301"/>
      <c r="E100" s="301"/>
      <c r="F100" s="301"/>
      <c r="G100" s="301"/>
      <c r="H100" s="301"/>
      <c r="I100" s="301"/>
      <c r="J100" s="301"/>
      <c r="K100" s="301"/>
      <c r="L100" s="301"/>
      <c r="M100" s="301"/>
      <c r="N100" s="301"/>
      <c r="O100" s="301"/>
      <c r="P100" s="301"/>
      <c r="Q100" s="300"/>
      <c r="R100" s="300"/>
      <c r="S100" s="300"/>
      <c r="T100" s="300"/>
      <c r="U100" s="300"/>
      <c r="V100" s="300"/>
      <c r="W100" s="300"/>
      <c r="X100" s="300"/>
      <c r="Y100" s="300"/>
      <c r="Z100" s="300"/>
      <c r="AA100" s="300"/>
      <c r="AB100" s="300"/>
      <c r="AC100" s="300"/>
      <c r="AD100" s="300"/>
      <c r="AE100" s="300"/>
      <c r="AF100" s="300"/>
      <c r="AG100" s="300"/>
      <c r="AH100" s="300"/>
      <c r="AI100" s="300"/>
      <c r="AJ100" s="300"/>
      <c r="AK100" s="300"/>
      <c r="AL100" s="300"/>
      <c r="AM100" s="300"/>
      <c r="AN100" s="300"/>
      <c r="AO100" s="300"/>
      <c r="AP100" s="300"/>
      <c r="AQ100" s="300"/>
      <c r="AR100" s="300"/>
      <c r="AS100" s="300"/>
      <c r="AT100" s="300"/>
      <c r="AU100" s="300"/>
      <c r="AV100" s="300"/>
      <c r="AW100" s="300"/>
      <c r="AX100" s="300"/>
      <c r="AY100" s="300"/>
      <c r="AZ100" s="299"/>
      <c r="BA100" s="299"/>
      <c r="BB100" s="299"/>
      <c r="BC100" s="299"/>
      <c r="BD100" s="299"/>
      <c r="BE100" s="298"/>
      <c r="BF100" s="298"/>
      <c r="BG100" s="298"/>
      <c r="BH100" s="298"/>
      <c r="BI100" s="298"/>
      <c r="BJ100" s="298"/>
      <c r="BK100" s="298"/>
      <c r="BL100" s="298"/>
      <c r="BM100" s="298"/>
      <c r="BN100" s="298"/>
      <c r="BO100" s="298"/>
      <c r="BP100" s="298"/>
      <c r="BQ100" s="305">
        <v>94</v>
      </c>
      <c r="BR100" s="304"/>
      <c r="BS100" s="897"/>
      <c r="BT100" s="898"/>
      <c r="BU100" s="898"/>
      <c r="BV100" s="898"/>
      <c r="BW100" s="898"/>
      <c r="BX100" s="898"/>
      <c r="BY100" s="898"/>
      <c r="BZ100" s="898"/>
      <c r="CA100" s="898"/>
      <c r="CB100" s="898"/>
      <c r="CC100" s="898"/>
      <c r="CD100" s="898"/>
      <c r="CE100" s="898"/>
      <c r="CF100" s="898"/>
      <c r="CG100" s="899"/>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890"/>
      <c r="DW100" s="891"/>
      <c r="DX100" s="891"/>
      <c r="DY100" s="891"/>
      <c r="DZ100" s="892"/>
      <c r="EA100" s="279"/>
    </row>
    <row r="101" spans="1:131" s="278" customFormat="1" ht="26.25" hidden="1" customHeight="1">
      <c r="A101" s="302"/>
      <c r="B101" s="301"/>
      <c r="C101" s="301"/>
      <c r="D101" s="301"/>
      <c r="E101" s="301"/>
      <c r="F101" s="301"/>
      <c r="G101" s="301"/>
      <c r="H101" s="301"/>
      <c r="I101" s="301"/>
      <c r="J101" s="301"/>
      <c r="K101" s="301"/>
      <c r="L101" s="301"/>
      <c r="M101" s="301"/>
      <c r="N101" s="301"/>
      <c r="O101" s="301"/>
      <c r="P101" s="301"/>
      <c r="Q101" s="300"/>
      <c r="R101" s="300"/>
      <c r="S101" s="300"/>
      <c r="T101" s="300"/>
      <c r="U101" s="300"/>
      <c r="V101" s="300"/>
      <c r="W101" s="300"/>
      <c r="X101" s="300"/>
      <c r="Y101" s="300"/>
      <c r="Z101" s="300"/>
      <c r="AA101" s="300"/>
      <c r="AB101" s="300"/>
      <c r="AC101" s="300"/>
      <c r="AD101" s="300"/>
      <c r="AE101" s="300"/>
      <c r="AF101" s="300"/>
      <c r="AG101" s="300"/>
      <c r="AH101" s="300"/>
      <c r="AI101" s="300"/>
      <c r="AJ101" s="300"/>
      <c r="AK101" s="300"/>
      <c r="AL101" s="300"/>
      <c r="AM101" s="300"/>
      <c r="AN101" s="300"/>
      <c r="AO101" s="300"/>
      <c r="AP101" s="300"/>
      <c r="AQ101" s="300"/>
      <c r="AR101" s="300"/>
      <c r="AS101" s="300"/>
      <c r="AT101" s="300"/>
      <c r="AU101" s="300"/>
      <c r="AV101" s="300"/>
      <c r="AW101" s="300"/>
      <c r="AX101" s="300"/>
      <c r="AY101" s="300"/>
      <c r="AZ101" s="299"/>
      <c r="BA101" s="299"/>
      <c r="BB101" s="299"/>
      <c r="BC101" s="299"/>
      <c r="BD101" s="299"/>
      <c r="BE101" s="298"/>
      <c r="BF101" s="298"/>
      <c r="BG101" s="298"/>
      <c r="BH101" s="298"/>
      <c r="BI101" s="298"/>
      <c r="BJ101" s="298"/>
      <c r="BK101" s="298"/>
      <c r="BL101" s="298"/>
      <c r="BM101" s="298"/>
      <c r="BN101" s="298"/>
      <c r="BO101" s="298"/>
      <c r="BP101" s="298"/>
      <c r="BQ101" s="305">
        <v>95</v>
      </c>
      <c r="BR101" s="304"/>
      <c r="BS101" s="897"/>
      <c r="BT101" s="898"/>
      <c r="BU101" s="898"/>
      <c r="BV101" s="898"/>
      <c r="BW101" s="898"/>
      <c r="BX101" s="898"/>
      <c r="BY101" s="898"/>
      <c r="BZ101" s="898"/>
      <c r="CA101" s="898"/>
      <c r="CB101" s="898"/>
      <c r="CC101" s="898"/>
      <c r="CD101" s="898"/>
      <c r="CE101" s="898"/>
      <c r="CF101" s="898"/>
      <c r="CG101" s="899"/>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890"/>
      <c r="DW101" s="891"/>
      <c r="DX101" s="891"/>
      <c r="DY101" s="891"/>
      <c r="DZ101" s="892"/>
      <c r="EA101" s="279"/>
    </row>
    <row r="102" spans="1:131" s="278" customFormat="1" ht="26.25" customHeight="1" thickBot="1">
      <c r="A102" s="302"/>
      <c r="B102" s="301"/>
      <c r="C102" s="301"/>
      <c r="D102" s="301"/>
      <c r="E102" s="301"/>
      <c r="F102" s="301"/>
      <c r="G102" s="301"/>
      <c r="H102" s="301"/>
      <c r="I102" s="301"/>
      <c r="J102" s="301"/>
      <c r="K102" s="301"/>
      <c r="L102" s="301"/>
      <c r="M102" s="301"/>
      <c r="N102" s="301"/>
      <c r="O102" s="301"/>
      <c r="P102" s="301"/>
      <c r="Q102" s="300"/>
      <c r="R102" s="300"/>
      <c r="S102" s="300"/>
      <c r="T102" s="300"/>
      <c r="U102" s="300"/>
      <c r="V102" s="300"/>
      <c r="W102" s="300"/>
      <c r="X102" s="300"/>
      <c r="Y102" s="300"/>
      <c r="Z102" s="300"/>
      <c r="AA102" s="300"/>
      <c r="AB102" s="300"/>
      <c r="AC102" s="300"/>
      <c r="AD102" s="300"/>
      <c r="AE102" s="300"/>
      <c r="AF102" s="300"/>
      <c r="AG102" s="300"/>
      <c r="AH102" s="300"/>
      <c r="AI102" s="300"/>
      <c r="AJ102" s="300"/>
      <c r="AK102" s="300"/>
      <c r="AL102" s="300"/>
      <c r="AM102" s="300"/>
      <c r="AN102" s="300"/>
      <c r="AO102" s="300"/>
      <c r="AP102" s="300"/>
      <c r="AQ102" s="300"/>
      <c r="AR102" s="300"/>
      <c r="AS102" s="300"/>
      <c r="AT102" s="300"/>
      <c r="AU102" s="300"/>
      <c r="AV102" s="300"/>
      <c r="AW102" s="300"/>
      <c r="AX102" s="300"/>
      <c r="AY102" s="300"/>
      <c r="AZ102" s="299"/>
      <c r="BA102" s="299"/>
      <c r="BB102" s="299"/>
      <c r="BC102" s="299"/>
      <c r="BD102" s="299"/>
      <c r="BE102" s="298"/>
      <c r="BF102" s="298"/>
      <c r="BG102" s="298"/>
      <c r="BH102" s="298"/>
      <c r="BI102" s="298"/>
      <c r="BJ102" s="298"/>
      <c r="BK102" s="298"/>
      <c r="BL102" s="298"/>
      <c r="BM102" s="298"/>
      <c r="BN102" s="298"/>
      <c r="BO102" s="298"/>
      <c r="BP102" s="298"/>
      <c r="BQ102" s="303" t="s">
        <v>230</v>
      </c>
      <c r="BR102" s="825" t="s">
        <v>229</v>
      </c>
      <c r="BS102" s="826"/>
      <c r="BT102" s="826"/>
      <c r="BU102" s="826"/>
      <c r="BV102" s="826"/>
      <c r="BW102" s="826"/>
      <c r="BX102" s="826"/>
      <c r="BY102" s="826"/>
      <c r="BZ102" s="826"/>
      <c r="CA102" s="826"/>
      <c r="CB102" s="826"/>
      <c r="CC102" s="826"/>
      <c r="CD102" s="826"/>
      <c r="CE102" s="826"/>
      <c r="CF102" s="826"/>
      <c r="CG102" s="827"/>
      <c r="CH102" s="932"/>
      <c r="CI102" s="933"/>
      <c r="CJ102" s="933"/>
      <c r="CK102" s="933"/>
      <c r="CL102" s="934"/>
      <c r="CM102" s="932"/>
      <c r="CN102" s="933"/>
      <c r="CO102" s="933"/>
      <c r="CP102" s="933"/>
      <c r="CQ102" s="934"/>
      <c r="CR102" s="927">
        <v>3</v>
      </c>
      <c r="CS102" s="888"/>
      <c r="CT102" s="888"/>
      <c r="CU102" s="888"/>
      <c r="CV102" s="928"/>
      <c r="CW102" s="927"/>
      <c r="CX102" s="888"/>
      <c r="CY102" s="888"/>
      <c r="CZ102" s="888"/>
      <c r="DA102" s="928"/>
      <c r="DB102" s="927">
        <v>12</v>
      </c>
      <c r="DC102" s="888"/>
      <c r="DD102" s="888"/>
      <c r="DE102" s="888"/>
      <c r="DF102" s="928"/>
      <c r="DG102" s="927"/>
      <c r="DH102" s="888"/>
      <c r="DI102" s="888"/>
      <c r="DJ102" s="888"/>
      <c r="DK102" s="928"/>
      <c r="DL102" s="927"/>
      <c r="DM102" s="888"/>
      <c r="DN102" s="888"/>
      <c r="DO102" s="888"/>
      <c r="DP102" s="928"/>
      <c r="DQ102" s="927"/>
      <c r="DR102" s="888"/>
      <c r="DS102" s="888"/>
      <c r="DT102" s="888"/>
      <c r="DU102" s="928"/>
      <c r="DV102" s="946"/>
      <c r="DW102" s="947"/>
      <c r="DX102" s="947"/>
      <c r="DY102" s="947"/>
      <c r="DZ102" s="948"/>
      <c r="EA102" s="279"/>
    </row>
    <row r="103" spans="1:131" s="278" customFormat="1" ht="26.25" customHeight="1">
      <c r="A103" s="302"/>
      <c r="B103" s="301"/>
      <c r="C103" s="301"/>
      <c r="D103" s="301"/>
      <c r="E103" s="301"/>
      <c r="F103" s="301"/>
      <c r="G103" s="301"/>
      <c r="H103" s="301"/>
      <c r="I103" s="301"/>
      <c r="J103" s="301"/>
      <c r="K103" s="301"/>
      <c r="L103" s="301"/>
      <c r="M103" s="301"/>
      <c r="N103" s="301"/>
      <c r="O103" s="301"/>
      <c r="P103" s="301"/>
      <c r="Q103" s="300"/>
      <c r="R103" s="300"/>
      <c r="S103" s="300"/>
      <c r="T103" s="300"/>
      <c r="U103" s="300"/>
      <c r="V103" s="300"/>
      <c r="W103" s="300"/>
      <c r="X103" s="300"/>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0"/>
      <c r="AY103" s="300"/>
      <c r="AZ103" s="299"/>
      <c r="BA103" s="299"/>
      <c r="BB103" s="299"/>
      <c r="BC103" s="299"/>
      <c r="BD103" s="299"/>
      <c r="BE103" s="298"/>
      <c r="BF103" s="298"/>
      <c r="BG103" s="298"/>
      <c r="BH103" s="298"/>
      <c r="BI103" s="298"/>
      <c r="BJ103" s="298"/>
      <c r="BK103" s="298"/>
      <c r="BL103" s="298"/>
      <c r="BM103" s="298"/>
      <c r="BN103" s="298"/>
      <c r="BO103" s="298"/>
      <c r="BP103" s="298"/>
      <c r="BQ103" s="949" t="s">
        <v>228</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79"/>
    </row>
    <row r="104" spans="1:131" s="278" customFormat="1" ht="26.25" customHeight="1">
      <c r="A104" s="302"/>
      <c r="B104" s="301"/>
      <c r="C104" s="301"/>
      <c r="D104" s="301"/>
      <c r="E104" s="301"/>
      <c r="F104" s="301"/>
      <c r="G104" s="301"/>
      <c r="H104" s="301"/>
      <c r="I104" s="301"/>
      <c r="J104" s="301"/>
      <c r="K104" s="301"/>
      <c r="L104" s="301"/>
      <c r="M104" s="301"/>
      <c r="N104" s="301"/>
      <c r="O104" s="301"/>
      <c r="P104" s="301"/>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300"/>
      <c r="AM104" s="300"/>
      <c r="AN104" s="300"/>
      <c r="AO104" s="300"/>
      <c r="AP104" s="300"/>
      <c r="AQ104" s="300"/>
      <c r="AR104" s="300"/>
      <c r="AS104" s="300"/>
      <c r="AT104" s="300"/>
      <c r="AU104" s="300"/>
      <c r="AV104" s="300"/>
      <c r="AW104" s="300"/>
      <c r="AX104" s="300"/>
      <c r="AY104" s="300"/>
      <c r="AZ104" s="299"/>
      <c r="BA104" s="299"/>
      <c r="BB104" s="299"/>
      <c r="BC104" s="299"/>
      <c r="BD104" s="299"/>
      <c r="BE104" s="298"/>
      <c r="BF104" s="298"/>
      <c r="BG104" s="298"/>
      <c r="BH104" s="298"/>
      <c r="BI104" s="298"/>
      <c r="BJ104" s="298"/>
      <c r="BK104" s="298"/>
      <c r="BL104" s="298"/>
      <c r="BM104" s="298"/>
      <c r="BN104" s="298"/>
      <c r="BO104" s="298"/>
      <c r="BP104" s="298"/>
      <c r="BQ104" s="950" t="s">
        <v>227</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79"/>
    </row>
    <row r="105" spans="1:131" s="278" customFormat="1" ht="11.25" customHeight="1">
      <c r="A105" s="298"/>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c r="AS105" s="298"/>
      <c r="AT105" s="298"/>
      <c r="AU105" s="298"/>
      <c r="AV105" s="298"/>
      <c r="AW105" s="298"/>
      <c r="AX105" s="298"/>
      <c r="AY105" s="298"/>
      <c r="AZ105" s="298"/>
      <c r="BA105" s="298"/>
      <c r="BB105" s="298"/>
      <c r="BC105" s="298"/>
      <c r="BD105" s="298"/>
      <c r="BE105" s="298"/>
      <c r="BF105" s="298"/>
      <c r="BG105" s="298"/>
      <c r="BH105" s="298"/>
      <c r="BI105" s="298"/>
      <c r="BJ105" s="298"/>
      <c r="BK105" s="298"/>
      <c r="BL105" s="298"/>
      <c r="BM105" s="298"/>
      <c r="BN105" s="298"/>
      <c r="BO105" s="298"/>
      <c r="BP105" s="298"/>
      <c r="BQ105" s="296"/>
      <c r="BR105" s="296"/>
      <c r="BS105" s="296"/>
      <c r="BT105" s="296"/>
      <c r="BU105" s="296"/>
      <c r="BV105" s="296"/>
      <c r="BW105" s="296"/>
      <c r="BX105" s="296"/>
      <c r="BY105" s="296"/>
      <c r="BZ105" s="296"/>
      <c r="CA105" s="296"/>
      <c r="CB105" s="296"/>
      <c r="CC105" s="296"/>
      <c r="CD105" s="296"/>
      <c r="CE105" s="296"/>
      <c r="CF105" s="296"/>
      <c r="CG105" s="296"/>
      <c r="CH105" s="296"/>
      <c r="CI105" s="296"/>
      <c r="CJ105" s="296"/>
      <c r="CK105" s="296"/>
      <c r="CL105" s="296"/>
      <c r="CM105" s="296"/>
      <c r="CN105" s="296"/>
      <c r="CO105" s="296"/>
      <c r="CP105" s="296"/>
      <c r="CQ105" s="296"/>
      <c r="CR105" s="296"/>
      <c r="CS105" s="296"/>
      <c r="CT105" s="296"/>
      <c r="CU105" s="296"/>
      <c r="CV105" s="296"/>
      <c r="CW105" s="296"/>
      <c r="CX105" s="296"/>
      <c r="CY105" s="296"/>
      <c r="CZ105" s="296"/>
      <c r="DA105" s="296"/>
      <c r="DB105" s="296"/>
      <c r="DC105" s="296"/>
      <c r="DD105" s="296"/>
      <c r="DE105" s="296"/>
      <c r="DF105" s="296"/>
      <c r="DG105" s="296"/>
      <c r="DH105" s="296"/>
      <c r="DI105" s="296"/>
      <c r="DJ105" s="296"/>
      <c r="DK105" s="296"/>
      <c r="DL105" s="296"/>
      <c r="DM105" s="296"/>
      <c r="DN105" s="296"/>
      <c r="DO105" s="296"/>
      <c r="DP105" s="296"/>
      <c r="DQ105" s="296"/>
      <c r="DR105" s="296"/>
      <c r="DS105" s="296"/>
      <c r="DT105" s="296"/>
      <c r="DU105" s="296"/>
      <c r="DV105" s="296"/>
      <c r="DW105" s="296"/>
      <c r="DX105" s="296"/>
      <c r="DY105" s="296"/>
      <c r="DZ105" s="296"/>
      <c r="EA105" s="279"/>
    </row>
    <row r="106" spans="1:131" s="278" customFormat="1" ht="11.25" customHeight="1">
      <c r="A106" s="297"/>
      <c r="B106" s="297"/>
      <c r="C106" s="297"/>
      <c r="D106" s="297"/>
      <c r="E106" s="297"/>
      <c r="F106" s="297"/>
      <c r="G106" s="297"/>
      <c r="H106" s="297"/>
      <c r="I106" s="297"/>
      <c r="J106" s="297"/>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297"/>
      <c r="AL106" s="297"/>
      <c r="AM106" s="297"/>
      <c r="AN106" s="297"/>
      <c r="AO106" s="297"/>
      <c r="AP106" s="297"/>
      <c r="AQ106" s="297"/>
      <c r="AR106" s="297"/>
      <c r="AS106" s="297"/>
      <c r="AT106" s="297"/>
      <c r="AU106" s="297"/>
      <c r="AV106" s="297"/>
      <c r="AW106" s="297"/>
      <c r="AX106" s="297"/>
      <c r="AY106" s="297"/>
      <c r="AZ106" s="297"/>
      <c r="BA106" s="297"/>
      <c r="BB106" s="297"/>
      <c r="BC106" s="297"/>
      <c r="BD106" s="297"/>
      <c r="BE106" s="297"/>
      <c r="BF106" s="297"/>
      <c r="BG106" s="297"/>
      <c r="BH106" s="297"/>
      <c r="BI106" s="297"/>
      <c r="BJ106" s="297"/>
      <c r="BK106" s="297"/>
      <c r="BL106" s="297"/>
      <c r="BM106" s="297"/>
      <c r="BN106" s="297"/>
      <c r="BO106" s="297"/>
      <c r="BP106" s="297"/>
      <c r="BQ106" s="296"/>
      <c r="BR106" s="296"/>
      <c r="BS106" s="296"/>
      <c r="BT106" s="296"/>
      <c r="BU106" s="296"/>
      <c r="BV106" s="296"/>
      <c r="BW106" s="296"/>
      <c r="BX106" s="296"/>
      <c r="BY106" s="296"/>
      <c r="BZ106" s="296"/>
      <c r="CA106" s="296"/>
      <c r="CB106" s="296"/>
      <c r="CC106" s="296"/>
      <c r="CD106" s="296"/>
      <c r="CE106" s="296"/>
      <c r="CF106" s="296"/>
      <c r="CG106" s="296"/>
      <c r="CH106" s="296"/>
      <c r="CI106" s="296"/>
      <c r="CJ106" s="296"/>
      <c r="CK106" s="296"/>
      <c r="CL106" s="296"/>
      <c r="CM106" s="296"/>
      <c r="CN106" s="296"/>
      <c r="CO106" s="296"/>
      <c r="CP106" s="296"/>
      <c r="CQ106" s="296"/>
      <c r="CR106" s="296"/>
      <c r="CS106" s="296"/>
      <c r="CT106" s="296"/>
      <c r="CU106" s="296"/>
      <c r="CV106" s="296"/>
      <c r="CW106" s="296"/>
      <c r="CX106" s="296"/>
      <c r="CY106" s="296"/>
      <c r="CZ106" s="296"/>
      <c r="DA106" s="296"/>
      <c r="DB106" s="296"/>
      <c r="DC106" s="296"/>
      <c r="DD106" s="296"/>
      <c r="DE106" s="296"/>
      <c r="DF106" s="296"/>
      <c r="DG106" s="296"/>
      <c r="DH106" s="296"/>
      <c r="DI106" s="296"/>
      <c r="DJ106" s="296"/>
      <c r="DK106" s="296"/>
      <c r="DL106" s="296"/>
      <c r="DM106" s="296"/>
      <c r="DN106" s="296"/>
      <c r="DO106" s="296"/>
      <c r="DP106" s="296"/>
      <c r="DQ106" s="296"/>
      <c r="DR106" s="296"/>
      <c r="DS106" s="296"/>
      <c r="DT106" s="296"/>
      <c r="DU106" s="296"/>
      <c r="DV106" s="296"/>
      <c r="DW106" s="296"/>
      <c r="DX106" s="296"/>
      <c r="DY106" s="296"/>
      <c r="DZ106" s="296"/>
      <c r="EA106" s="279"/>
    </row>
    <row r="107" spans="1:131" s="279" customFormat="1" ht="26.25" customHeight="1" thickBot="1">
      <c r="A107" s="295" t="s">
        <v>226</v>
      </c>
      <c r="B107" s="294"/>
      <c r="C107" s="294"/>
      <c r="D107" s="294"/>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c r="AA107" s="294"/>
      <c r="AB107" s="294"/>
      <c r="AC107" s="294"/>
      <c r="AD107" s="294"/>
      <c r="AE107" s="294"/>
      <c r="AF107" s="294"/>
      <c r="AG107" s="294"/>
      <c r="AH107" s="294"/>
      <c r="AI107" s="294"/>
      <c r="AJ107" s="294"/>
      <c r="AK107" s="294"/>
      <c r="AL107" s="294"/>
      <c r="AM107" s="294"/>
      <c r="AN107" s="294"/>
      <c r="AO107" s="294"/>
      <c r="AP107" s="294"/>
      <c r="AQ107" s="294"/>
      <c r="AR107" s="294"/>
      <c r="AS107" s="294"/>
      <c r="AT107" s="294"/>
      <c r="AU107" s="295" t="s">
        <v>225</v>
      </c>
      <c r="AV107" s="294"/>
      <c r="AW107" s="294"/>
      <c r="AX107" s="294"/>
      <c r="AY107" s="294"/>
      <c r="AZ107" s="294"/>
      <c r="BA107" s="294"/>
      <c r="BB107" s="294"/>
      <c r="BC107" s="294"/>
      <c r="BD107" s="294"/>
      <c r="BE107" s="294"/>
      <c r="BF107" s="294"/>
      <c r="BG107" s="294"/>
      <c r="BH107" s="294"/>
      <c r="BI107" s="294"/>
      <c r="BJ107" s="294"/>
      <c r="BK107" s="294"/>
      <c r="BL107" s="294"/>
      <c r="BM107" s="294"/>
      <c r="BN107" s="294"/>
      <c r="BO107" s="294"/>
      <c r="BP107" s="294"/>
      <c r="BQ107" s="294"/>
      <c r="BR107" s="294"/>
      <c r="BS107" s="294"/>
      <c r="BT107" s="294"/>
      <c r="BU107" s="294"/>
      <c r="BV107" s="294"/>
      <c r="BW107" s="294"/>
      <c r="BX107" s="294"/>
      <c r="BY107" s="294"/>
      <c r="BZ107" s="294"/>
      <c r="CA107" s="294"/>
      <c r="CB107" s="294"/>
      <c r="CC107" s="294"/>
      <c r="CD107" s="294"/>
      <c r="CE107" s="294"/>
      <c r="CF107" s="294"/>
      <c r="CG107" s="294"/>
      <c r="CH107" s="294"/>
      <c r="CI107" s="294"/>
      <c r="CJ107" s="294"/>
      <c r="CK107" s="294"/>
      <c r="CL107" s="294"/>
      <c r="CM107" s="294"/>
      <c r="CN107" s="294"/>
      <c r="CO107" s="294"/>
      <c r="CP107" s="294"/>
      <c r="CQ107" s="294"/>
      <c r="CR107" s="294"/>
      <c r="CS107" s="294"/>
      <c r="CT107" s="294"/>
      <c r="CU107" s="294"/>
      <c r="CV107" s="294"/>
      <c r="CW107" s="294"/>
      <c r="CX107" s="294"/>
      <c r="CY107" s="294"/>
      <c r="CZ107" s="294"/>
      <c r="DA107" s="294"/>
      <c r="DB107" s="294"/>
      <c r="DC107" s="294"/>
      <c r="DD107" s="294"/>
      <c r="DE107" s="294"/>
      <c r="DF107" s="294"/>
      <c r="DG107" s="294"/>
      <c r="DH107" s="294"/>
      <c r="DI107" s="294"/>
      <c r="DJ107" s="294"/>
      <c r="DK107" s="294"/>
      <c r="DL107" s="294"/>
      <c r="DM107" s="294"/>
      <c r="DN107" s="294"/>
      <c r="DO107" s="294"/>
      <c r="DP107" s="294"/>
      <c r="DQ107" s="294"/>
      <c r="DR107" s="294"/>
      <c r="DS107" s="294"/>
      <c r="DT107" s="294"/>
      <c r="DU107" s="294"/>
      <c r="DV107" s="294"/>
      <c r="DW107" s="294"/>
      <c r="DX107" s="294"/>
      <c r="DY107" s="294"/>
      <c r="DZ107" s="294"/>
    </row>
    <row r="108" spans="1:131" s="279" customFormat="1" ht="26.25" customHeight="1">
      <c r="A108" s="951" t="s">
        <v>224</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223</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79" customFormat="1" ht="26.25" customHeight="1">
      <c r="A109" s="954" t="s">
        <v>222</v>
      </c>
      <c r="B109" s="936"/>
      <c r="C109" s="936"/>
      <c r="D109" s="936"/>
      <c r="E109" s="936"/>
      <c r="F109" s="936"/>
      <c r="G109" s="936"/>
      <c r="H109" s="936"/>
      <c r="I109" s="936"/>
      <c r="J109" s="936"/>
      <c r="K109" s="936"/>
      <c r="L109" s="936"/>
      <c r="M109" s="936"/>
      <c r="N109" s="936"/>
      <c r="O109" s="936"/>
      <c r="P109" s="936"/>
      <c r="Q109" s="936"/>
      <c r="R109" s="936"/>
      <c r="S109" s="936"/>
      <c r="T109" s="936"/>
      <c r="U109" s="936"/>
      <c r="V109" s="936"/>
      <c r="W109" s="936"/>
      <c r="X109" s="936"/>
      <c r="Y109" s="936"/>
      <c r="Z109" s="937"/>
      <c r="AA109" s="935" t="s">
        <v>199</v>
      </c>
      <c r="AB109" s="936"/>
      <c r="AC109" s="936"/>
      <c r="AD109" s="936"/>
      <c r="AE109" s="937"/>
      <c r="AF109" s="935" t="s">
        <v>198</v>
      </c>
      <c r="AG109" s="936"/>
      <c r="AH109" s="936"/>
      <c r="AI109" s="936"/>
      <c r="AJ109" s="937"/>
      <c r="AK109" s="935" t="s">
        <v>197</v>
      </c>
      <c r="AL109" s="936"/>
      <c r="AM109" s="936"/>
      <c r="AN109" s="936"/>
      <c r="AO109" s="937"/>
      <c r="AP109" s="935" t="s">
        <v>196</v>
      </c>
      <c r="AQ109" s="936"/>
      <c r="AR109" s="936"/>
      <c r="AS109" s="936"/>
      <c r="AT109" s="938"/>
      <c r="AU109" s="954" t="s">
        <v>222</v>
      </c>
      <c r="AV109" s="936"/>
      <c r="AW109" s="936"/>
      <c r="AX109" s="936"/>
      <c r="AY109" s="936"/>
      <c r="AZ109" s="936"/>
      <c r="BA109" s="936"/>
      <c r="BB109" s="936"/>
      <c r="BC109" s="936"/>
      <c r="BD109" s="936"/>
      <c r="BE109" s="936"/>
      <c r="BF109" s="936"/>
      <c r="BG109" s="936"/>
      <c r="BH109" s="936"/>
      <c r="BI109" s="936"/>
      <c r="BJ109" s="936"/>
      <c r="BK109" s="936"/>
      <c r="BL109" s="936"/>
      <c r="BM109" s="936"/>
      <c r="BN109" s="936"/>
      <c r="BO109" s="936"/>
      <c r="BP109" s="937"/>
      <c r="BQ109" s="935" t="s">
        <v>199</v>
      </c>
      <c r="BR109" s="936"/>
      <c r="BS109" s="936"/>
      <c r="BT109" s="936"/>
      <c r="BU109" s="937"/>
      <c r="BV109" s="935" t="s">
        <v>198</v>
      </c>
      <c r="BW109" s="936"/>
      <c r="BX109" s="936"/>
      <c r="BY109" s="936"/>
      <c r="BZ109" s="937"/>
      <c r="CA109" s="935" t="s">
        <v>197</v>
      </c>
      <c r="CB109" s="936"/>
      <c r="CC109" s="936"/>
      <c r="CD109" s="936"/>
      <c r="CE109" s="937"/>
      <c r="CF109" s="945" t="s">
        <v>196</v>
      </c>
      <c r="CG109" s="945"/>
      <c r="CH109" s="945"/>
      <c r="CI109" s="945"/>
      <c r="CJ109" s="945"/>
      <c r="CK109" s="935" t="s">
        <v>200</v>
      </c>
      <c r="CL109" s="936"/>
      <c r="CM109" s="936"/>
      <c r="CN109" s="936"/>
      <c r="CO109" s="936"/>
      <c r="CP109" s="936"/>
      <c r="CQ109" s="936"/>
      <c r="CR109" s="936"/>
      <c r="CS109" s="936"/>
      <c r="CT109" s="936"/>
      <c r="CU109" s="936"/>
      <c r="CV109" s="936"/>
      <c r="CW109" s="936"/>
      <c r="CX109" s="936"/>
      <c r="CY109" s="936"/>
      <c r="CZ109" s="936"/>
      <c r="DA109" s="936"/>
      <c r="DB109" s="936"/>
      <c r="DC109" s="936"/>
      <c r="DD109" s="936"/>
      <c r="DE109" s="936"/>
      <c r="DF109" s="937"/>
      <c r="DG109" s="935" t="s">
        <v>199</v>
      </c>
      <c r="DH109" s="936"/>
      <c r="DI109" s="936"/>
      <c r="DJ109" s="936"/>
      <c r="DK109" s="937"/>
      <c r="DL109" s="935" t="s">
        <v>198</v>
      </c>
      <c r="DM109" s="936"/>
      <c r="DN109" s="936"/>
      <c r="DO109" s="936"/>
      <c r="DP109" s="937"/>
      <c r="DQ109" s="935" t="s">
        <v>197</v>
      </c>
      <c r="DR109" s="936"/>
      <c r="DS109" s="936"/>
      <c r="DT109" s="936"/>
      <c r="DU109" s="937"/>
      <c r="DV109" s="935" t="s">
        <v>196</v>
      </c>
      <c r="DW109" s="936"/>
      <c r="DX109" s="936"/>
      <c r="DY109" s="936"/>
      <c r="DZ109" s="938"/>
    </row>
    <row r="110" spans="1:131" s="279" customFormat="1" ht="26.25" customHeight="1">
      <c r="A110" s="955" t="s">
        <v>221</v>
      </c>
      <c r="B110" s="956"/>
      <c r="C110" s="956"/>
      <c r="D110" s="956"/>
      <c r="E110" s="956"/>
      <c r="F110" s="956"/>
      <c r="G110" s="956"/>
      <c r="H110" s="956"/>
      <c r="I110" s="956"/>
      <c r="J110" s="956"/>
      <c r="K110" s="956"/>
      <c r="L110" s="956"/>
      <c r="M110" s="956"/>
      <c r="N110" s="956"/>
      <c r="O110" s="956"/>
      <c r="P110" s="956"/>
      <c r="Q110" s="956"/>
      <c r="R110" s="956"/>
      <c r="S110" s="956"/>
      <c r="T110" s="956"/>
      <c r="U110" s="956"/>
      <c r="V110" s="956"/>
      <c r="W110" s="956"/>
      <c r="X110" s="956"/>
      <c r="Y110" s="956"/>
      <c r="Z110" s="957"/>
      <c r="AA110" s="958">
        <v>87016</v>
      </c>
      <c r="AB110" s="959"/>
      <c r="AC110" s="959"/>
      <c r="AD110" s="959"/>
      <c r="AE110" s="960"/>
      <c r="AF110" s="961">
        <v>69707</v>
      </c>
      <c r="AG110" s="959"/>
      <c r="AH110" s="959"/>
      <c r="AI110" s="959"/>
      <c r="AJ110" s="960"/>
      <c r="AK110" s="961">
        <v>52523</v>
      </c>
      <c r="AL110" s="959"/>
      <c r="AM110" s="959"/>
      <c r="AN110" s="959"/>
      <c r="AO110" s="960"/>
      <c r="AP110" s="962">
        <v>1.7</v>
      </c>
      <c r="AQ110" s="963"/>
      <c r="AR110" s="963"/>
      <c r="AS110" s="963"/>
      <c r="AT110" s="964"/>
      <c r="AU110" s="965" t="s">
        <v>220</v>
      </c>
      <c r="AV110" s="966"/>
      <c r="AW110" s="966"/>
      <c r="AX110" s="966"/>
      <c r="AY110" s="966"/>
      <c r="AZ110" s="974" t="s">
        <v>219</v>
      </c>
      <c r="BA110" s="956"/>
      <c r="BB110" s="956"/>
      <c r="BC110" s="956"/>
      <c r="BD110" s="956"/>
      <c r="BE110" s="956"/>
      <c r="BF110" s="956"/>
      <c r="BG110" s="956"/>
      <c r="BH110" s="956"/>
      <c r="BI110" s="956"/>
      <c r="BJ110" s="956"/>
      <c r="BK110" s="956"/>
      <c r="BL110" s="956"/>
      <c r="BM110" s="956"/>
      <c r="BN110" s="956"/>
      <c r="BO110" s="956"/>
      <c r="BP110" s="957"/>
      <c r="BQ110" s="975">
        <v>878074</v>
      </c>
      <c r="BR110" s="976"/>
      <c r="BS110" s="976"/>
      <c r="BT110" s="976"/>
      <c r="BU110" s="976"/>
      <c r="BV110" s="976">
        <v>810825</v>
      </c>
      <c r="BW110" s="976"/>
      <c r="BX110" s="976"/>
      <c r="BY110" s="976"/>
      <c r="BZ110" s="976"/>
      <c r="CA110" s="976">
        <v>981068</v>
      </c>
      <c r="CB110" s="976"/>
      <c r="CC110" s="976"/>
      <c r="CD110" s="976"/>
      <c r="CE110" s="976"/>
      <c r="CF110" s="977">
        <v>31</v>
      </c>
      <c r="CG110" s="978"/>
      <c r="CH110" s="978"/>
      <c r="CI110" s="978"/>
      <c r="CJ110" s="978"/>
      <c r="CK110" s="979" t="s">
        <v>194</v>
      </c>
      <c r="CL110" s="980"/>
      <c r="CM110" s="985" t="s">
        <v>193</v>
      </c>
      <c r="CN110" s="986"/>
      <c r="CO110" s="986"/>
      <c r="CP110" s="986"/>
      <c r="CQ110" s="986"/>
      <c r="CR110" s="986"/>
      <c r="CS110" s="986"/>
      <c r="CT110" s="986"/>
      <c r="CU110" s="986"/>
      <c r="CV110" s="986"/>
      <c r="CW110" s="986"/>
      <c r="CX110" s="986"/>
      <c r="CY110" s="986"/>
      <c r="CZ110" s="986"/>
      <c r="DA110" s="986"/>
      <c r="DB110" s="986"/>
      <c r="DC110" s="986"/>
      <c r="DD110" s="986"/>
      <c r="DE110" s="986"/>
      <c r="DF110" s="987"/>
      <c r="DG110" s="975" t="s">
        <v>150</v>
      </c>
      <c r="DH110" s="976"/>
      <c r="DI110" s="976"/>
      <c r="DJ110" s="976"/>
      <c r="DK110" s="976"/>
      <c r="DL110" s="976" t="s">
        <v>150</v>
      </c>
      <c r="DM110" s="976"/>
      <c r="DN110" s="976"/>
      <c r="DO110" s="976"/>
      <c r="DP110" s="976"/>
      <c r="DQ110" s="976" t="s">
        <v>150</v>
      </c>
      <c r="DR110" s="976"/>
      <c r="DS110" s="976"/>
      <c r="DT110" s="976"/>
      <c r="DU110" s="976"/>
      <c r="DV110" s="988" t="s">
        <v>150</v>
      </c>
      <c r="DW110" s="988"/>
      <c r="DX110" s="988"/>
      <c r="DY110" s="988"/>
      <c r="DZ110" s="989"/>
    </row>
    <row r="111" spans="1:131" s="279" customFormat="1" ht="26.25" customHeight="1">
      <c r="A111" s="990" t="s">
        <v>218</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150</v>
      </c>
      <c r="AB111" s="994"/>
      <c r="AC111" s="994"/>
      <c r="AD111" s="994"/>
      <c r="AE111" s="995"/>
      <c r="AF111" s="996" t="s">
        <v>150</v>
      </c>
      <c r="AG111" s="994"/>
      <c r="AH111" s="994"/>
      <c r="AI111" s="994"/>
      <c r="AJ111" s="995"/>
      <c r="AK111" s="996" t="s">
        <v>150</v>
      </c>
      <c r="AL111" s="994"/>
      <c r="AM111" s="994"/>
      <c r="AN111" s="994"/>
      <c r="AO111" s="995"/>
      <c r="AP111" s="997" t="s">
        <v>150</v>
      </c>
      <c r="AQ111" s="998"/>
      <c r="AR111" s="998"/>
      <c r="AS111" s="998"/>
      <c r="AT111" s="999"/>
      <c r="AU111" s="967"/>
      <c r="AV111" s="968"/>
      <c r="AW111" s="968"/>
      <c r="AX111" s="968"/>
      <c r="AY111" s="968"/>
      <c r="AZ111" s="971" t="s">
        <v>217</v>
      </c>
      <c r="BA111" s="972"/>
      <c r="BB111" s="972"/>
      <c r="BC111" s="972"/>
      <c r="BD111" s="972"/>
      <c r="BE111" s="972"/>
      <c r="BF111" s="972"/>
      <c r="BG111" s="972"/>
      <c r="BH111" s="972"/>
      <c r="BI111" s="972"/>
      <c r="BJ111" s="972"/>
      <c r="BK111" s="972"/>
      <c r="BL111" s="972"/>
      <c r="BM111" s="972"/>
      <c r="BN111" s="972"/>
      <c r="BO111" s="972"/>
      <c r="BP111" s="973"/>
      <c r="BQ111" s="944" t="s">
        <v>150</v>
      </c>
      <c r="BR111" s="929"/>
      <c r="BS111" s="929"/>
      <c r="BT111" s="929"/>
      <c r="BU111" s="929"/>
      <c r="BV111" s="929" t="s">
        <v>150</v>
      </c>
      <c r="BW111" s="929"/>
      <c r="BX111" s="929"/>
      <c r="BY111" s="929"/>
      <c r="BZ111" s="929"/>
      <c r="CA111" s="929" t="s">
        <v>150</v>
      </c>
      <c r="CB111" s="929"/>
      <c r="CC111" s="929"/>
      <c r="CD111" s="929"/>
      <c r="CE111" s="929"/>
      <c r="CF111" s="939" t="s">
        <v>150</v>
      </c>
      <c r="CG111" s="940"/>
      <c r="CH111" s="940"/>
      <c r="CI111" s="940"/>
      <c r="CJ111" s="940"/>
      <c r="CK111" s="981"/>
      <c r="CL111" s="982"/>
      <c r="CM111" s="941" t="s">
        <v>191</v>
      </c>
      <c r="CN111" s="942"/>
      <c r="CO111" s="942"/>
      <c r="CP111" s="942"/>
      <c r="CQ111" s="942"/>
      <c r="CR111" s="942"/>
      <c r="CS111" s="942"/>
      <c r="CT111" s="942"/>
      <c r="CU111" s="942"/>
      <c r="CV111" s="942"/>
      <c r="CW111" s="942"/>
      <c r="CX111" s="942"/>
      <c r="CY111" s="942"/>
      <c r="CZ111" s="942"/>
      <c r="DA111" s="942"/>
      <c r="DB111" s="942"/>
      <c r="DC111" s="942"/>
      <c r="DD111" s="942"/>
      <c r="DE111" s="942"/>
      <c r="DF111" s="943"/>
      <c r="DG111" s="944" t="s">
        <v>150</v>
      </c>
      <c r="DH111" s="929"/>
      <c r="DI111" s="929"/>
      <c r="DJ111" s="929"/>
      <c r="DK111" s="929"/>
      <c r="DL111" s="929" t="s">
        <v>150</v>
      </c>
      <c r="DM111" s="929"/>
      <c r="DN111" s="929"/>
      <c r="DO111" s="929"/>
      <c r="DP111" s="929"/>
      <c r="DQ111" s="929" t="s">
        <v>150</v>
      </c>
      <c r="DR111" s="929"/>
      <c r="DS111" s="929"/>
      <c r="DT111" s="929"/>
      <c r="DU111" s="929"/>
      <c r="DV111" s="930" t="s">
        <v>150</v>
      </c>
      <c r="DW111" s="930"/>
      <c r="DX111" s="930"/>
      <c r="DY111" s="930"/>
      <c r="DZ111" s="931"/>
    </row>
    <row r="112" spans="1:131" s="279" customFormat="1" ht="26.25" customHeight="1">
      <c r="A112" s="1003" t="s">
        <v>216</v>
      </c>
      <c r="B112" s="1004"/>
      <c r="C112" s="972" t="s">
        <v>215</v>
      </c>
      <c r="D112" s="972"/>
      <c r="E112" s="972"/>
      <c r="F112" s="972"/>
      <c r="G112" s="972"/>
      <c r="H112" s="972"/>
      <c r="I112" s="972"/>
      <c r="J112" s="972"/>
      <c r="K112" s="972"/>
      <c r="L112" s="972"/>
      <c r="M112" s="972"/>
      <c r="N112" s="972"/>
      <c r="O112" s="972"/>
      <c r="P112" s="972"/>
      <c r="Q112" s="972"/>
      <c r="R112" s="972"/>
      <c r="S112" s="972"/>
      <c r="T112" s="972"/>
      <c r="U112" s="972"/>
      <c r="V112" s="972"/>
      <c r="W112" s="972"/>
      <c r="X112" s="972"/>
      <c r="Y112" s="972"/>
      <c r="Z112" s="973"/>
      <c r="AA112" s="1009" t="s">
        <v>150</v>
      </c>
      <c r="AB112" s="1001"/>
      <c r="AC112" s="1001"/>
      <c r="AD112" s="1001"/>
      <c r="AE112" s="1002"/>
      <c r="AF112" s="1000" t="s">
        <v>150</v>
      </c>
      <c r="AG112" s="1001"/>
      <c r="AH112" s="1001"/>
      <c r="AI112" s="1001"/>
      <c r="AJ112" s="1002"/>
      <c r="AK112" s="1000" t="s">
        <v>150</v>
      </c>
      <c r="AL112" s="1001"/>
      <c r="AM112" s="1001"/>
      <c r="AN112" s="1001"/>
      <c r="AO112" s="1002"/>
      <c r="AP112" s="1010" t="s">
        <v>150</v>
      </c>
      <c r="AQ112" s="1011"/>
      <c r="AR112" s="1011"/>
      <c r="AS112" s="1011"/>
      <c r="AT112" s="1012"/>
      <c r="AU112" s="967"/>
      <c r="AV112" s="968"/>
      <c r="AW112" s="968"/>
      <c r="AX112" s="968"/>
      <c r="AY112" s="968"/>
      <c r="AZ112" s="971" t="s">
        <v>214</v>
      </c>
      <c r="BA112" s="972"/>
      <c r="BB112" s="972"/>
      <c r="BC112" s="972"/>
      <c r="BD112" s="972"/>
      <c r="BE112" s="972"/>
      <c r="BF112" s="972"/>
      <c r="BG112" s="972"/>
      <c r="BH112" s="972"/>
      <c r="BI112" s="972"/>
      <c r="BJ112" s="972"/>
      <c r="BK112" s="972"/>
      <c r="BL112" s="972"/>
      <c r="BM112" s="972"/>
      <c r="BN112" s="972"/>
      <c r="BO112" s="972"/>
      <c r="BP112" s="973"/>
      <c r="BQ112" s="944">
        <v>3188333</v>
      </c>
      <c r="BR112" s="929"/>
      <c r="BS112" s="929"/>
      <c r="BT112" s="929"/>
      <c r="BU112" s="929"/>
      <c r="BV112" s="929">
        <v>3174263</v>
      </c>
      <c r="BW112" s="929"/>
      <c r="BX112" s="929"/>
      <c r="BY112" s="929"/>
      <c r="BZ112" s="929"/>
      <c r="CA112" s="929">
        <v>3163693</v>
      </c>
      <c r="CB112" s="929"/>
      <c r="CC112" s="929"/>
      <c r="CD112" s="929"/>
      <c r="CE112" s="929"/>
      <c r="CF112" s="939">
        <v>100</v>
      </c>
      <c r="CG112" s="940"/>
      <c r="CH112" s="940"/>
      <c r="CI112" s="940"/>
      <c r="CJ112" s="940"/>
      <c r="CK112" s="981"/>
      <c r="CL112" s="982"/>
      <c r="CM112" s="941" t="s">
        <v>213</v>
      </c>
      <c r="CN112" s="942"/>
      <c r="CO112" s="942"/>
      <c r="CP112" s="942"/>
      <c r="CQ112" s="942"/>
      <c r="CR112" s="942"/>
      <c r="CS112" s="942"/>
      <c r="CT112" s="942"/>
      <c r="CU112" s="942"/>
      <c r="CV112" s="942"/>
      <c r="CW112" s="942"/>
      <c r="CX112" s="942"/>
      <c r="CY112" s="942"/>
      <c r="CZ112" s="942"/>
      <c r="DA112" s="942"/>
      <c r="DB112" s="942"/>
      <c r="DC112" s="942"/>
      <c r="DD112" s="942"/>
      <c r="DE112" s="942"/>
      <c r="DF112" s="943"/>
      <c r="DG112" s="944" t="s">
        <v>150</v>
      </c>
      <c r="DH112" s="929"/>
      <c r="DI112" s="929"/>
      <c r="DJ112" s="929"/>
      <c r="DK112" s="929"/>
      <c r="DL112" s="929" t="s">
        <v>150</v>
      </c>
      <c r="DM112" s="929"/>
      <c r="DN112" s="929"/>
      <c r="DO112" s="929"/>
      <c r="DP112" s="929"/>
      <c r="DQ112" s="929" t="s">
        <v>150</v>
      </c>
      <c r="DR112" s="929"/>
      <c r="DS112" s="929"/>
      <c r="DT112" s="929"/>
      <c r="DU112" s="929"/>
      <c r="DV112" s="930" t="s">
        <v>150</v>
      </c>
      <c r="DW112" s="930"/>
      <c r="DX112" s="930"/>
      <c r="DY112" s="930"/>
      <c r="DZ112" s="931"/>
    </row>
    <row r="113" spans="1:130" s="279" customFormat="1" ht="26.25" customHeight="1">
      <c r="A113" s="1005"/>
      <c r="B113" s="1006"/>
      <c r="C113" s="972" t="s">
        <v>212</v>
      </c>
      <c r="D113" s="972"/>
      <c r="E113" s="972"/>
      <c r="F113" s="972"/>
      <c r="G113" s="972"/>
      <c r="H113" s="972"/>
      <c r="I113" s="972"/>
      <c r="J113" s="972"/>
      <c r="K113" s="972"/>
      <c r="L113" s="972"/>
      <c r="M113" s="972"/>
      <c r="N113" s="972"/>
      <c r="O113" s="972"/>
      <c r="P113" s="972"/>
      <c r="Q113" s="972"/>
      <c r="R113" s="972"/>
      <c r="S113" s="972"/>
      <c r="T113" s="972"/>
      <c r="U113" s="972"/>
      <c r="V113" s="972"/>
      <c r="W113" s="972"/>
      <c r="X113" s="972"/>
      <c r="Y113" s="972"/>
      <c r="Z113" s="973"/>
      <c r="AA113" s="993">
        <v>197780</v>
      </c>
      <c r="AB113" s="994"/>
      <c r="AC113" s="994"/>
      <c r="AD113" s="994"/>
      <c r="AE113" s="995"/>
      <c r="AF113" s="996">
        <v>202373</v>
      </c>
      <c r="AG113" s="994"/>
      <c r="AH113" s="994"/>
      <c r="AI113" s="994"/>
      <c r="AJ113" s="995"/>
      <c r="AK113" s="996">
        <v>206069</v>
      </c>
      <c r="AL113" s="994"/>
      <c r="AM113" s="994"/>
      <c r="AN113" s="994"/>
      <c r="AO113" s="995"/>
      <c r="AP113" s="997">
        <v>6.5</v>
      </c>
      <c r="AQ113" s="998"/>
      <c r="AR113" s="998"/>
      <c r="AS113" s="998"/>
      <c r="AT113" s="999"/>
      <c r="AU113" s="967"/>
      <c r="AV113" s="968"/>
      <c r="AW113" s="968"/>
      <c r="AX113" s="968"/>
      <c r="AY113" s="968"/>
      <c r="AZ113" s="971" t="s">
        <v>211</v>
      </c>
      <c r="BA113" s="972"/>
      <c r="BB113" s="972"/>
      <c r="BC113" s="972"/>
      <c r="BD113" s="972"/>
      <c r="BE113" s="972"/>
      <c r="BF113" s="972"/>
      <c r="BG113" s="972"/>
      <c r="BH113" s="972"/>
      <c r="BI113" s="972"/>
      <c r="BJ113" s="972"/>
      <c r="BK113" s="972"/>
      <c r="BL113" s="972"/>
      <c r="BM113" s="972"/>
      <c r="BN113" s="972"/>
      <c r="BO113" s="972"/>
      <c r="BP113" s="973"/>
      <c r="BQ113" s="944">
        <v>316855</v>
      </c>
      <c r="BR113" s="929"/>
      <c r="BS113" s="929"/>
      <c r="BT113" s="929"/>
      <c r="BU113" s="929"/>
      <c r="BV113" s="929">
        <v>288998</v>
      </c>
      <c r="BW113" s="929"/>
      <c r="BX113" s="929"/>
      <c r="BY113" s="929"/>
      <c r="BZ113" s="929"/>
      <c r="CA113" s="929">
        <v>261385</v>
      </c>
      <c r="CB113" s="929"/>
      <c r="CC113" s="929"/>
      <c r="CD113" s="929"/>
      <c r="CE113" s="929"/>
      <c r="CF113" s="939">
        <v>8.3000000000000007</v>
      </c>
      <c r="CG113" s="940"/>
      <c r="CH113" s="940"/>
      <c r="CI113" s="940"/>
      <c r="CJ113" s="940"/>
      <c r="CK113" s="981"/>
      <c r="CL113" s="982"/>
      <c r="CM113" s="941" t="s">
        <v>210</v>
      </c>
      <c r="CN113" s="942"/>
      <c r="CO113" s="942"/>
      <c r="CP113" s="942"/>
      <c r="CQ113" s="942"/>
      <c r="CR113" s="942"/>
      <c r="CS113" s="942"/>
      <c r="CT113" s="942"/>
      <c r="CU113" s="942"/>
      <c r="CV113" s="942"/>
      <c r="CW113" s="942"/>
      <c r="CX113" s="942"/>
      <c r="CY113" s="942"/>
      <c r="CZ113" s="942"/>
      <c r="DA113" s="942"/>
      <c r="DB113" s="942"/>
      <c r="DC113" s="942"/>
      <c r="DD113" s="942"/>
      <c r="DE113" s="942"/>
      <c r="DF113" s="943"/>
      <c r="DG113" s="1009" t="s">
        <v>150</v>
      </c>
      <c r="DH113" s="1001"/>
      <c r="DI113" s="1001"/>
      <c r="DJ113" s="1001"/>
      <c r="DK113" s="1002"/>
      <c r="DL113" s="1000" t="s">
        <v>150</v>
      </c>
      <c r="DM113" s="1001"/>
      <c r="DN113" s="1001"/>
      <c r="DO113" s="1001"/>
      <c r="DP113" s="1002"/>
      <c r="DQ113" s="1000" t="s">
        <v>150</v>
      </c>
      <c r="DR113" s="1001"/>
      <c r="DS113" s="1001"/>
      <c r="DT113" s="1001"/>
      <c r="DU113" s="1002"/>
      <c r="DV113" s="1010" t="s">
        <v>150</v>
      </c>
      <c r="DW113" s="1011"/>
      <c r="DX113" s="1011"/>
      <c r="DY113" s="1011"/>
      <c r="DZ113" s="1012"/>
    </row>
    <row r="114" spans="1:130" s="279" customFormat="1" ht="26.25" customHeight="1">
      <c r="A114" s="1005"/>
      <c r="B114" s="1006"/>
      <c r="C114" s="972" t="s">
        <v>209</v>
      </c>
      <c r="D114" s="972"/>
      <c r="E114" s="972"/>
      <c r="F114" s="972"/>
      <c r="G114" s="972"/>
      <c r="H114" s="972"/>
      <c r="I114" s="972"/>
      <c r="J114" s="972"/>
      <c r="K114" s="972"/>
      <c r="L114" s="972"/>
      <c r="M114" s="972"/>
      <c r="N114" s="972"/>
      <c r="O114" s="972"/>
      <c r="P114" s="972"/>
      <c r="Q114" s="972"/>
      <c r="R114" s="972"/>
      <c r="S114" s="972"/>
      <c r="T114" s="972"/>
      <c r="U114" s="972"/>
      <c r="V114" s="972"/>
      <c r="W114" s="972"/>
      <c r="X114" s="972"/>
      <c r="Y114" s="972"/>
      <c r="Z114" s="973"/>
      <c r="AA114" s="1009">
        <v>30432</v>
      </c>
      <c r="AB114" s="1001"/>
      <c r="AC114" s="1001"/>
      <c r="AD114" s="1001"/>
      <c r="AE114" s="1002"/>
      <c r="AF114" s="1000">
        <v>29934</v>
      </c>
      <c r="AG114" s="1001"/>
      <c r="AH114" s="1001"/>
      <c r="AI114" s="1001"/>
      <c r="AJ114" s="1002"/>
      <c r="AK114" s="1000">
        <v>31852</v>
      </c>
      <c r="AL114" s="1001"/>
      <c r="AM114" s="1001"/>
      <c r="AN114" s="1001"/>
      <c r="AO114" s="1002"/>
      <c r="AP114" s="1010">
        <v>1</v>
      </c>
      <c r="AQ114" s="1011"/>
      <c r="AR114" s="1011"/>
      <c r="AS114" s="1011"/>
      <c r="AT114" s="1012"/>
      <c r="AU114" s="967"/>
      <c r="AV114" s="968"/>
      <c r="AW114" s="968"/>
      <c r="AX114" s="968"/>
      <c r="AY114" s="968"/>
      <c r="AZ114" s="971" t="s">
        <v>208</v>
      </c>
      <c r="BA114" s="972"/>
      <c r="BB114" s="972"/>
      <c r="BC114" s="972"/>
      <c r="BD114" s="972"/>
      <c r="BE114" s="972"/>
      <c r="BF114" s="972"/>
      <c r="BG114" s="972"/>
      <c r="BH114" s="972"/>
      <c r="BI114" s="972"/>
      <c r="BJ114" s="972"/>
      <c r="BK114" s="972"/>
      <c r="BL114" s="972"/>
      <c r="BM114" s="972"/>
      <c r="BN114" s="972"/>
      <c r="BO114" s="972"/>
      <c r="BP114" s="973"/>
      <c r="BQ114" s="944">
        <v>302928</v>
      </c>
      <c r="BR114" s="929"/>
      <c r="BS114" s="929"/>
      <c r="BT114" s="929"/>
      <c r="BU114" s="929"/>
      <c r="BV114" s="929">
        <v>258780</v>
      </c>
      <c r="BW114" s="929"/>
      <c r="BX114" s="929"/>
      <c r="BY114" s="929"/>
      <c r="BZ114" s="929"/>
      <c r="CA114" s="929">
        <v>227793</v>
      </c>
      <c r="CB114" s="929"/>
      <c r="CC114" s="929"/>
      <c r="CD114" s="929"/>
      <c r="CE114" s="929"/>
      <c r="CF114" s="939">
        <v>7.2</v>
      </c>
      <c r="CG114" s="940"/>
      <c r="CH114" s="940"/>
      <c r="CI114" s="940"/>
      <c r="CJ114" s="940"/>
      <c r="CK114" s="981"/>
      <c r="CL114" s="982"/>
      <c r="CM114" s="941" t="s">
        <v>183</v>
      </c>
      <c r="CN114" s="942"/>
      <c r="CO114" s="942"/>
      <c r="CP114" s="942"/>
      <c r="CQ114" s="942"/>
      <c r="CR114" s="942"/>
      <c r="CS114" s="942"/>
      <c r="CT114" s="942"/>
      <c r="CU114" s="942"/>
      <c r="CV114" s="942"/>
      <c r="CW114" s="942"/>
      <c r="CX114" s="942"/>
      <c r="CY114" s="942"/>
      <c r="CZ114" s="942"/>
      <c r="DA114" s="942"/>
      <c r="DB114" s="942"/>
      <c r="DC114" s="942"/>
      <c r="DD114" s="942"/>
      <c r="DE114" s="942"/>
      <c r="DF114" s="943"/>
      <c r="DG114" s="1009" t="s">
        <v>150</v>
      </c>
      <c r="DH114" s="1001"/>
      <c r="DI114" s="1001"/>
      <c r="DJ114" s="1001"/>
      <c r="DK114" s="1002"/>
      <c r="DL114" s="1000" t="s">
        <v>150</v>
      </c>
      <c r="DM114" s="1001"/>
      <c r="DN114" s="1001"/>
      <c r="DO114" s="1001"/>
      <c r="DP114" s="1002"/>
      <c r="DQ114" s="1000" t="s">
        <v>150</v>
      </c>
      <c r="DR114" s="1001"/>
      <c r="DS114" s="1001"/>
      <c r="DT114" s="1001"/>
      <c r="DU114" s="1002"/>
      <c r="DV114" s="1010" t="s">
        <v>150</v>
      </c>
      <c r="DW114" s="1011"/>
      <c r="DX114" s="1011"/>
      <c r="DY114" s="1011"/>
      <c r="DZ114" s="1012"/>
    </row>
    <row r="115" spans="1:130" s="279" customFormat="1" ht="26.25" customHeight="1">
      <c r="A115" s="1005"/>
      <c r="B115" s="1006"/>
      <c r="C115" s="972" t="s">
        <v>207</v>
      </c>
      <c r="D115" s="972"/>
      <c r="E115" s="972"/>
      <c r="F115" s="972"/>
      <c r="G115" s="972"/>
      <c r="H115" s="972"/>
      <c r="I115" s="972"/>
      <c r="J115" s="972"/>
      <c r="K115" s="972"/>
      <c r="L115" s="972"/>
      <c r="M115" s="972"/>
      <c r="N115" s="972"/>
      <c r="O115" s="972"/>
      <c r="P115" s="972"/>
      <c r="Q115" s="972"/>
      <c r="R115" s="972"/>
      <c r="S115" s="972"/>
      <c r="T115" s="972"/>
      <c r="U115" s="972"/>
      <c r="V115" s="972"/>
      <c r="W115" s="972"/>
      <c r="X115" s="972"/>
      <c r="Y115" s="972"/>
      <c r="Z115" s="973"/>
      <c r="AA115" s="993" t="s">
        <v>150</v>
      </c>
      <c r="AB115" s="994"/>
      <c r="AC115" s="994"/>
      <c r="AD115" s="994"/>
      <c r="AE115" s="995"/>
      <c r="AF115" s="996" t="s">
        <v>150</v>
      </c>
      <c r="AG115" s="994"/>
      <c r="AH115" s="994"/>
      <c r="AI115" s="994"/>
      <c r="AJ115" s="995"/>
      <c r="AK115" s="996" t="s">
        <v>150</v>
      </c>
      <c r="AL115" s="994"/>
      <c r="AM115" s="994"/>
      <c r="AN115" s="994"/>
      <c r="AO115" s="995"/>
      <c r="AP115" s="997" t="s">
        <v>150</v>
      </c>
      <c r="AQ115" s="998"/>
      <c r="AR115" s="998"/>
      <c r="AS115" s="998"/>
      <c r="AT115" s="999"/>
      <c r="AU115" s="967"/>
      <c r="AV115" s="968"/>
      <c r="AW115" s="968"/>
      <c r="AX115" s="968"/>
      <c r="AY115" s="968"/>
      <c r="AZ115" s="971" t="s">
        <v>206</v>
      </c>
      <c r="BA115" s="972"/>
      <c r="BB115" s="972"/>
      <c r="BC115" s="972"/>
      <c r="BD115" s="972"/>
      <c r="BE115" s="972"/>
      <c r="BF115" s="972"/>
      <c r="BG115" s="972"/>
      <c r="BH115" s="972"/>
      <c r="BI115" s="972"/>
      <c r="BJ115" s="972"/>
      <c r="BK115" s="972"/>
      <c r="BL115" s="972"/>
      <c r="BM115" s="972"/>
      <c r="BN115" s="972"/>
      <c r="BO115" s="972"/>
      <c r="BP115" s="973"/>
      <c r="BQ115" s="944" t="s">
        <v>150</v>
      </c>
      <c r="BR115" s="929"/>
      <c r="BS115" s="929"/>
      <c r="BT115" s="929"/>
      <c r="BU115" s="929"/>
      <c r="BV115" s="929" t="s">
        <v>150</v>
      </c>
      <c r="BW115" s="929"/>
      <c r="BX115" s="929"/>
      <c r="BY115" s="929"/>
      <c r="BZ115" s="929"/>
      <c r="CA115" s="929" t="s">
        <v>150</v>
      </c>
      <c r="CB115" s="929"/>
      <c r="CC115" s="929"/>
      <c r="CD115" s="929"/>
      <c r="CE115" s="929"/>
      <c r="CF115" s="939" t="s">
        <v>150</v>
      </c>
      <c r="CG115" s="940"/>
      <c r="CH115" s="940"/>
      <c r="CI115" s="940"/>
      <c r="CJ115" s="940"/>
      <c r="CK115" s="981"/>
      <c r="CL115" s="982"/>
      <c r="CM115" s="971" t="s">
        <v>205</v>
      </c>
      <c r="CN115" s="1013"/>
      <c r="CO115" s="1013"/>
      <c r="CP115" s="1013"/>
      <c r="CQ115" s="1013"/>
      <c r="CR115" s="1013"/>
      <c r="CS115" s="1013"/>
      <c r="CT115" s="1013"/>
      <c r="CU115" s="1013"/>
      <c r="CV115" s="1013"/>
      <c r="CW115" s="1013"/>
      <c r="CX115" s="1013"/>
      <c r="CY115" s="1013"/>
      <c r="CZ115" s="1013"/>
      <c r="DA115" s="1013"/>
      <c r="DB115" s="1013"/>
      <c r="DC115" s="1013"/>
      <c r="DD115" s="1013"/>
      <c r="DE115" s="1013"/>
      <c r="DF115" s="973"/>
      <c r="DG115" s="1009" t="s">
        <v>150</v>
      </c>
      <c r="DH115" s="1001"/>
      <c r="DI115" s="1001"/>
      <c r="DJ115" s="1001"/>
      <c r="DK115" s="1002"/>
      <c r="DL115" s="1000" t="s">
        <v>150</v>
      </c>
      <c r="DM115" s="1001"/>
      <c r="DN115" s="1001"/>
      <c r="DO115" s="1001"/>
      <c r="DP115" s="1002"/>
      <c r="DQ115" s="1000" t="s">
        <v>150</v>
      </c>
      <c r="DR115" s="1001"/>
      <c r="DS115" s="1001"/>
      <c r="DT115" s="1001"/>
      <c r="DU115" s="1002"/>
      <c r="DV115" s="1010" t="s">
        <v>150</v>
      </c>
      <c r="DW115" s="1011"/>
      <c r="DX115" s="1011"/>
      <c r="DY115" s="1011"/>
      <c r="DZ115" s="1012"/>
    </row>
    <row r="116" spans="1:130" s="279" customFormat="1" ht="26.25" customHeight="1">
      <c r="A116" s="1007"/>
      <c r="B116" s="1008"/>
      <c r="C116" s="1026" t="s">
        <v>204</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09" t="s">
        <v>150</v>
      </c>
      <c r="AB116" s="1001"/>
      <c r="AC116" s="1001"/>
      <c r="AD116" s="1001"/>
      <c r="AE116" s="1002"/>
      <c r="AF116" s="1000" t="s">
        <v>150</v>
      </c>
      <c r="AG116" s="1001"/>
      <c r="AH116" s="1001"/>
      <c r="AI116" s="1001"/>
      <c r="AJ116" s="1002"/>
      <c r="AK116" s="1000" t="s">
        <v>150</v>
      </c>
      <c r="AL116" s="1001"/>
      <c r="AM116" s="1001"/>
      <c r="AN116" s="1001"/>
      <c r="AO116" s="1002"/>
      <c r="AP116" s="1010" t="s">
        <v>150</v>
      </c>
      <c r="AQ116" s="1011"/>
      <c r="AR116" s="1011"/>
      <c r="AS116" s="1011"/>
      <c r="AT116" s="1012"/>
      <c r="AU116" s="967"/>
      <c r="AV116" s="968"/>
      <c r="AW116" s="968"/>
      <c r="AX116" s="968"/>
      <c r="AY116" s="968"/>
      <c r="AZ116" s="1014" t="s">
        <v>203</v>
      </c>
      <c r="BA116" s="1015"/>
      <c r="BB116" s="1015"/>
      <c r="BC116" s="1015"/>
      <c r="BD116" s="1015"/>
      <c r="BE116" s="1015"/>
      <c r="BF116" s="1015"/>
      <c r="BG116" s="1015"/>
      <c r="BH116" s="1015"/>
      <c r="BI116" s="1015"/>
      <c r="BJ116" s="1015"/>
      <c r="BK116" s="1015"/>
      <c r="BL116" s="1015"/>
      <c r="BM116" s="1015"/>
      <c r="BN116" s="1015"/>
      <c r="BO116" s="1015"/>
      <c r="BP116" s="1016"/>
      <c r="BQ116" s="944" t="s">
        <v>150</v>
      </c>
      <c r="BR116" s="929"/>
      <c r="BS116" s="929"/>
      <c r="BT116" s="929"/>
      <c r="BU116" s="929"/>
      <c r="BV116" s="929" t="s">
        <v>150</v>
      </c>
      <c r="BW116" s="929"/>
      <c r="BX116" s="929"/>
      <c r="BY116" s="929"/>
      <c r="BZ116" s="929"/>
      <c r="CA116" s="929" t="s">
        <v>150</v>
      </c>
      <c r="CB116" s="929"/>
      <c r="CC116" s="929"/>
      <c r="CD116" s="929"/>
      <c r="CE116" s="929"/>
      <c r="CF116" s="939" t="s">
        <v>150</v>
      </c>
      <c r="CG116" s="940"/>
      <c r="CH116" s="940"/>
      <c r="CI116" s="940"/>
      <c r="CJ116" s="940"/>
      <c r="CK116" s="981"/>
      <c r="CL116" s="982"/>
      <c r="CM116" s="941" t="s">
        <v>180</v>
      </c>
      <c r="CN116" s="942"/>
      <c r="CO116" s="942"/>
      <c r="CP116" s="942"/>
      <c r="CQ116" s="942"/>
      <c r="CR116" s="942"/>
      <c r="CS116" s="942"/>
      <c r="CT116" s="942"/>
      <c r="CU116" s="942"/>
      <c r="CV116" s="942"/>
      <c r="CW116" s="942"/>
      <c r="CX116" s="942"/>
      <c r="CY116" s="942"/>
      <c r="CZ116" s="942"/>
      <c r="DA116" s="942"/>
      <c r="DB116" s="942"/>
      <c r="DC116" s="942"/>
      <c r="DD116" s="942"/>
      <c r="DE116" s="942"/>
      <c r="DF116" s="943"/>
      <c r="DG116" s="1009" t="s">
        <v>150</v>
      </c>
      <c r="DH116" s="1001"/>
      <c r="DI116" s="1001"/>
      <c r="DJ116" s="1001"/>
      <c r="DK116" s="1002"/>
      <c r="DL116" s="1000" t="s">
        <v>150</v>
      </c>
      <c r="DM116" s="1001"/>
      <c r="DN116" s="1001"/>
      <c r="DO116" s="1001"/>
      <c r="DP116" s="1002"/>
      <c r="DQ116" s="1000" t="s">
        <v>150</v>
      </c>
      <c r="DR116" s="1001"/>
      <c r="DS116" s="1001"/>
      <c r="DT116" s="1001"/>
      <c r="DU116" s="1002"/>
      <c r="DV116" s="1010" t="s">
        <v>150</v>
      </c>
      <c r="DW116" s="1011"/>
      <c r="DX116" s="1011"/>
      <c r="DY116" s="1011"/>
      <c r="DZ116" s="1012"/>
    </row>
    <row r="117" spans="1:130" s="279" customFormat="1" ht="26.25" customHeight="1">
      <c r="A117" s="954" t="s">
        <v>136</v>
      </c>
      <c r="B117" s="936"/>
      <c r="C117" s="936"/>
      <c r="D117" s="936"/>
      <c r="E117" s="936"/>
      <c r="F117" s="936"/>
      <c r="G117" s="936"/>
      <c r="H117" s="936"/>
      <c r="I117" s="936"/>
      <c r="J117" s="936"/>
      <c r="K117" s="936"/>
      <c r="L117" s="936"/>
      <c r="M117" s="936"/>
      <c r="N117" s="936"/>
      <c r="O117" s="936"/>
      <c r="P117" s="936"/>
      <c r="Q117" s="936"/>
      <c r="R117" s="936"/>
      <c r="S117" s="936"/>
      <c r="T117" s="936"/>
      <c r="U117" s="936"/>
      <c r="V117" s="936"/>
      <c r="W117" s="936"/>
      <c r="X117" s="936"/>
      <c r="Y117" s="1028" t="s">
        <v>202</v>
      </c>
      <c r="Z117" s="937"/>
      <c r="AA117" s="1029">
        <v>315228</v>
      </c>
      <c r="AB117" s="1030"/>
      <c r="AC117" s="1030"/>
      <c r="AD117" s="1030"/>
      <c r="AE117" s="1031"/>
      <c r="AF117" s="1032">
        <v>302014</v>
      </c>
      <c r="AG117" s="1030"/>
      <c r="AH117" s="1030"/>
      <c r="AI117" s="1030"/>
      <c r="AJ117" s="1031"/>
      <c r="AK117" s="1032">
        <v>290444</v>
      </c>
      <c r="AL117" s="1030"/>
      <c r="AM117" s="1030"/>
      <c r="AN117" s="1030"/>
      <c r="AO117" s="1031"/>
      <c r="AP117" s="1033"/>
      <c r="AQ117" s="1034"/>
      <c r="AR117" s="1034"/>
      <c r="AS117" s="1034"/>
      <c r="AT117" s="1035"/>
      <c r="AU117" s="967"/>
      <c r="AV117" s="968"/>
      <c r="AW117" s="968"/>
      <c r="AX117" s="968"/>
      <c r="AY117" s="968"/>
      <c r="AZ117" s="1014" t="s">
        <v>201</v>
      </c>
      <c r="BA117" s="1015"/>
      <c r="BB117" s="1015"/>
      <c r="BC117" s="1015"/>
      <c r="BD117" s="1015"/>
      <c r="BE117" s="1015"/>
      <c r="BF117" s="1015"/>
      <c r="BG117" s="1015"/>
      <c r="BH117" s="1015"/>
      <c r="BI117" s="1015"/>
      <c r="BJ117" s="1015"/>
      <c r="BK117" s="1015"/>
      <c r="BL117" s="1015"/>
      <c r="BM117" s="1015"/>
      <c r="BN117" s="1015"/>
      <c r="BO117" s="1015"/>
      <c r="BP117" s="1016"/>
      <c r="BQ117" s="944" t="s">
        <v>150</v>
      </c>
      <c r="BR117" s="929"/>
      <c r="BS117" s="929"/>
      <c r="BT117" s="929"/>
      <c r="BU117" s="929"/>
      <c r="BV117" s="929" t="s">
        <v>150</v>
      </c>
      <c r="BW117" s="929"/>
      <c r="BX117" s="929"/>
      <c r="BY117" s="929"/>
      <c r="BZ117" s="929"/>
      <c r="CA117" s="929" t="s">
        <v>150</v>
      </c>
      <c r="CB117" s="929"/>
      <c r="CC117" s="929"/>
      <c r="CD117" s="929"/>
      <c r="CE117" s="929"/>
      <c r="CF117" s="939" t="s">
        <v>150</v>
      </c>
      <c r="CG117" s="940"/>
      <c r="CH117" s="940"/>
      <c r="CI117" s="940"/>
      <c r="CJ117" s="940"/>
      <c r="CK117" s="981"/>
      <c r="CL117" s="982"/>
      <c r="CM117" s="941" t="s">
        <v>177</v>
      </c>
      <c r="CN117" s="942"/>
      <c r="CO117" s="942"/>
      <c r="CP117" s="942"/>
      <c r="CQ117" s="942"/>
      <c r="CR117" s="942"/>
      <c r="CS117" s="942"/>
      <c r="CT117" s="942"/>
      <c r="CU117" s="942"/>
      <c r="CV117" s="942"/>
      <c r="CW117" s="942"/>
      <c r="CX117" s="942"/>
      <c r="CY117" s="942"/>
      <c r="CZ117" s="942"/>
      <c r="DA117" s="942"/>
      <c r="DB117" s="942"/>
      <c r="DC117" s="942"/>
      <c r="DD117" s="942"/>
      <c r="DE117" s="942"/>
      <c r="DF117" s="943"/>
      <c r="DG117" s="1009" t="s">
        <v>150</v>
      </c>
      <c r="DH117" s="1001"/>
      <c r="DI117" s="1001"/>
      <c r="DJ117" s="1001"/>
      <c r="DK117" s="1002"/>
      <c r="DL117" s="1000" t="s">
        <v>150</v>
      </c>
      <c r="DM117" s="1001"/>
      <c r="DN117" s="1001"/>
      <c r="DO117" s="1001"/>
      <c r="DP117" s="1002"/>
      <c r="DQ117" s="1000" t="s">
        <v>150</v>
      </c>
      <c r="DR117" s="1001"/>
      <c r="DS117" s="1001"/>
      <c r="DT117" s="1001"/>
      <c r="DU117" s="1002"/>
      <c r="DV117" s="1010" t="s">
        <v>150</v>
      </c>
      <c r="DW117" s="1011"/>
      <c r="DX117" s="1011"/>
      <c r="DY117" s="1011"/>
      <c r="DZ117" s="1012"/>
    </row>
    <row r="118" spans="1:130" s="279" customFormat="1" ht="26.25" customHeight="1">
      <c r="A118" s="954" t="s">
        <v>200</v>
      </c>
      <c r="B118" s="936"/>
      <c r="C118" s="936"/>
      <c r="D118" s="936"/>
      <c r="E118" s="936"/>
      <c r="F118" s="936"/>
      <c r="G118" s="936"/>
      <c r="H118" s="936"/>
      <c r="I118" s="936"/>
      <c r="J118" s="936"/>
      <c r="K118" s="936"/>
      <c r="L118" s="936"/>
      <c r="M118" s="936"/>
      <c r="N118" s="936"/>
      <c r="O118" s="936"/>
      <c r="P118" s="936"/>
      <c r="Q118" s="936"/>
      <c r="R118" s="936"/>
      <c r="S118" s="936"/>
      <c r="T118" s="936"/>
      <c r="U118" s="936"/>
      <c r="V118" s="936"/>
      <c r="W118" s="936"/>
      <c r="X118" s="936"/>
      <c r="Y118" s="936"/>
      <c r="Z118" s="937"/>
      <c r="AA118" s="935" t="s">
        <v>199</v>
      </c>
      <c r="AB118" s="936"/>
      <c r="AC118" s="936"/>
      <c r="AD118" s="936"/>
      <c r="AE118" s="937"/>
      <c r="AF118" s="935" t="s">
        <v>198</v>
      </c>
      <c r="AG118" s="936"/>
      <c r="AH118" s="936"/>
      <c r="AI118" s="936"/>
      <c r="AJ118" s="937"/>
      <c r="AK118" s="935" t="s">
        <v>197</v>
      </c>
      <c r="AL118" s="936"/>
      <c r="AM118" s="936"/>
      <c r="AN118" s="936"/>
      <c r="AO118" s="937"/>
      <c r="AP118" s="1051" t="s">
        <v>196</v>
      </c>
      <c r="AQ118" s="1052"/>
      <c r="AR118" s="1052"/>
      <c r="AS118" s="1052"/>
      <c r="AT118" s="1053"/>
      <c r="AU118" s="967"/>
      <c r="AV118" s="968"/>
      <c r="AW118" s="968"/>
      <c r="AX118" s="968"/>
      <c r="AY118" s="968"/>
      <c r="AZ118" s="1054" t="s">
        <v>195</v>
      </c>
      <c r="BA118" s="1026"/>
      <c r="BB118" s="1026"/>
      <c r="BC118" s="1026"/>
      <c r="BD118" s="1026"/>
      <c r="BE118" s="1026"/>
      <c r="BF118" s="1026"/>
      <c r="BG118" s="1026"/>
      <c r="BH118" s="1026"/>
      <c r="BI118" s="1026"/>
      <c r="BJ118" s="1026"/>
      <c r="BK118" s="1026"/>
      <c r="BL118" s="1026"/>
      <c r="BM118" s="1026"/>
      <c r="BN118" s="1026"/>
      <c r="BO118" s="1026"/>
      <c r="BP118" s="1027"/>
      <c r="BQ118" s="1037" t="s">
        <v>150</v>
      </c>
      <c r="BR118" s="1017"/>
      <c r="BS118" s="1017"/>
      <c r="BT118" s="1017"/>
      <c r="BU118" s="1017"/>
      <c r="BV118" s="1017" t="s">
        <v>150</v>
      </c>
      <c r="BW118" s="1017"/>
      <c r="BX118" s="1017"/>
      <c r="BY118" s="1017"/>
      <c r="BZ118" s="1017"/>
      <c r="CA118" s="1017" t="s">
        <v>150</v>
      </c>
      <c r="CB118" s="1017"/>
      <c r="CC118" s="1017"/>
      <c r="CD118" s="1017"/>
      <c r="CE118" s="1017"/>
      <c r="CF118" s="939" t="s">
        <v>150</v>
      </c>
      <c r="CG118" s="940"/>
      <c r="CH118" s="940"/>
      <c r="CI118" s="940"/>
      <c r="CJ118" s="940"/>
      <c r="CK118" s="981"/>
      <c r="CL118" s="982"/>
      <c r="CM118" s="941" t="s">
        <v>174</v>
      </c>
      <c r="CN118" s="942"/>
      <c r="CO118" s="942"/>
      <c r="CP118" s="942"/>
      <c r="CQ118" s="942"/>
      <c r="CR118" s="942"/>
      <c r="CS118" s="942"/>
      <c r="CT118" s="942"/>
      <c r="CU118" s="942"/>
      <c r="CV118" s="942"/>
      <c r="CW118" s="942"/>
      <c r="CX118" s="942"/>
      <c r="CY118" s="942"/>
      <c r="CZ118" s="942"/>
      <c r="DA118" s="942"/>
      <c r="DB118" s="942"/>
      <c r="DC118" s="942"/>
      <c r="DD118" s="942"/>
      <c r="DE118" s="942"/>
      <c r="DF118" s="943"/>
      <c r="DG118" s="1009" t="s">
        <v>150</v>
      </c>
      <c r="DH118" s="1001"/>
      <c r="DI118" s="1001"/>
      <c r="DJ118" s="1001"/>
      <c r="DK118" s="1002"/>
      <c r="DL118" s="1000" t="s">
        <v>150</v>
      </c>
      <c r="DM118" s="1001"/>
      <c r="DN118" s="1001"/>
      <c r="DO118" s="1001"/>
      <c r="DP118" s="1002"/>
      <c r="DQ118" s="1000" t="s">
        <v>150</v>
      </c>
      <c r="DR118" s="1001"/>
      <c r="DS118" s="1001"/>
      <c r="DT118" s="1001"/>
      <c r="DU118" s="1002"/>
      <c r="DV118" s="1010" t="s">
        <v>150</v>
      </c>
      <c r="DW118" s="1011"/>
      <c r="DX118" s="1011"/>
      <c r="DY118" s="1011"/>
      <c r="DZ118" s="1012"/>
    </row>
    <row r="119" spans="1:130" s="279" customFormat="1" ht="26.25" customHeight="1">
      <c r="A119" s="1089" t="s">
        <v>194</v>
      </c>
      <c r="B119" s="980"/>
      <c r="C119" s="985" t="s">
        <v>193</v>
      </c>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7"/>
      <c r="AA119" s="958" t="s">
        <v>150</v>
      </c>
      <c r="AB119" s="959"/>
      <c r="AC119" s="959"/>
      <c r="AD119" s="959"/>
      <c r="AE119" s="960"/>
      <c r="AF119" s="961" t="s">
        <v>150</v>
      </c>
      <c r="AG119" s="959"/>
      <c r="AH119" s="959"/>
      <c r="AI119" s="959"/>
      <c r="AJ119" s="960"/>
      <c r="AK119" s="961" t="s">
        <v>150</v>
      </c>
      <c r="AL119" s="959"/>
      <c r="AM119" s="959"/>
      <c r="AN119" s="959"/>
      <c r="AO119" s="960"/>
      <c r="AP119" s="962" t="s">
        <v>150</v>
      </c>
      <c r="AQ119" s="963"/>
      <c r="AR119" s="963"/>
      <c r="AS119" s="963"/>
      <c r="AT119" s="964"/>
      <c r="AU119" s="969"/>
      <c r="AV119" s="970"/>
      <c r="AW119" s="970"/>
      <c r="AX119" s="970"/>
      <c r="AY119" s="970"/>
      <c r="AZ119" s="293" t="s">
        <v>136</v>
      </c>
      <c r="BA119" s="293"/>
      <c r="BB119" s="293"/>
      <c r="BC119" s="293"/>
      <c r="BD119" s="293"/>
      <c r="BE119" s="293"/>
      <c r="BF119" s="293"/>
      <c r="BG119" s="293"/>
      <c r="BH119" s="293"/>
      <c r="BI119" s="293"/>
      <c r="BJ119" s="293"/>
      <c r="BK119" s="293"/>
      <c r="BL119" s="293"/>
      <c r="BM119" s="293"/>
      <c r="BN119" s="293"/>
      <c r="BO119" s="1028" t="s">
        <v>192</v>
      </c>
      <c r="BP119" s="1036"/>
      <c r="BQ119" s="1037">
        <v>4686190</v>
      </c>
      <c r="BR119" s="1017"/>
      <c r="BS119" s="1017"/>
      <c r="BT119" s="1017"/>
      <c r="BU119" s="1017"/>
      <c r="BV119" s="1017">
        <v>4532866</v>
      </c>
      <c r="BW119" s="1017"/>
      <c r="BX119" s="1017"/>
      <c r="BY119" s="1017"/>
      <c r="BZ119" s="1017"/>
      <c r="CA119" s="1017">
        <v>4633939</v>
      </c>
      <c r="CB119" s="1017"/>
      <c r="CC119" s="1017"/>
      <c r="CD119" s="1017"/>
      <c r="CE119" s="1017"/>
      <c r="CF119" s="1038"/>
      <c r="CG119" s="1039"/>
      <c r="CH119" s="1039"/>
      <c r="CI119" s="1039"/>
      <c r="CJ119" s="1040"/>
      <c r="CK119" s="983"/>
      <c r="CL119" s="984"/>
      <c r="CM119" s="1041" t="s">
        <v>171</v>
      </c>
      <c r="CN119" s="1042"/>
      <c r="CO119" s="1042"/>
      <c r="CP119" s="1042"/>
      <c r="CQ119" s="1042"/>
      <c r="CR119" s="1042"/>
      <c r="CS119" s="1042"/>
      <c r="CT119" s="1042"/>
      <c r="CU119" s="1042"/>
      <c r="CV119" s="1042"/>
      <c r="CW119" s="1042"/>
      <c r="CX119" s="1042"/>
      <c r="CY119" s="1042"/>
      <c r="CZ119" s="1042"/>
      <c r="DA119" s="1042"/>
      <c r="DB119" s="1042"/>
      <c r="DC119" s="1042"/>
      <c r="DD119" s="1042"/>
      <c r="DE119" s="1042"/>
      <c r="DF119" s="1043"/>
      <c r="DG119" s="1044" t="s">
        <v>150</v>
      </c>
      <c r="DH119" s="1045"/>
      <c r="DI119" s="1045"/>
      <c r="DJ119" s="1045"/>
      <c r="DK119" s="1046"/>
      <c r="DL119" s="1047" t="s">
        <v>150</v>
      </c>
      <c r="DM119" s="1045"/>
      <c r="DN119" s="1045"/>
      <c r="DO119" s="1045"/>
      <c r="DP119" s="1046"/>
      <c r="DQ119" s="1047" t="s">
        <v>150</v>
      </c>
      <c r="DR119" s="1045"/>
      <c r="DS119" s="1045"/>
      <c r="DT119" s="1045"/>
      <c r="DU119" s="1046"/>
      <c r="DV119" s="1048" t="s">
        <v>150</v>
      </c>
      <c r="DW119" s="1049"/>
      <c r="DX119" s="1049"/>
      <c r="DY119" s="1049"/>
      <c r="DZ119" s="1050"/>
    </row>
    <row r="120" spans="1:130" s="279" customFormat="1" ht="26.25" customHeight="1">
      <c r="A120" s="1090"/>
      <c r="B120" s="982"/>
      <c r="C120" s="941" t="s">
        <v>191</v>
      </c>
      <c r="D120" s="942"/>
      <c r="E120" s="942"/>
      <c r="F120" s="942"/>
      <c r="G120" s="942"/>
      <c r="H120" s="942"/>
      <c r="I120" s="942"/>
      <c r="J120" s="942"/>
      <c r="K120" s="942"/>
      <c r="L120" s="942"/>
      <c r="M120" s="942"/>
      <c r="N120" s="942"/>
      <c r="O120" s="942"/>
      <c r="P120" s="942"/>
      <c r="Q120" s="942"/>
      <c r="R120" s="942"/>
      <c r="S120" s="942"/>
      <c r="T120" s="942"/>
      <c r="U120" s="942"/>
      <c r="V120" s="942"/>
      <c r="W120" s="942"/>
      <c r="X120" s="942"/>
      <c r="Y120" s="942"/>
      <c r="Z120" s="943"/>
      <c r="AA120" s="1009" t="s">
        <v>150</v>
      </c>
      <c r="AB120" s="1001"/>
      <c r="AC120" s="1001"/>
      <c r="AD120" s="1001"/>
      <c r="AE120" s="1002"/>
      <c r="AF120" s="1000" t="s">
        <v>150</v>
      </c>
      <c r="AG120" s="1001"/>
      <c r="AH120" s="1001"/>
      <c r="AI120" s="1001"/>
      <c r="AJ120" s="1002"/>
      <c r="AK120" s="1000" t="s">
        <v>150</v>
      </c>
      <c r="AL120" s="1001"/>
      <c r="AM120" s="1001"/>
      <c r="AN120" s="1001"/>
      <c r="AO120" s="1002"/>
      <c r="AP120" s="1010" t="s">
        <v>150</v>
      </c>
      <c r="AQ120" s="1011"/>
      <c r="AR120" s="1011"/>
      <c r="AS120" s="1011"/>
      <c r="AT120" s="1012"/>
      <c r="AU120" s="1018" t="s">
        <v>190</v>
      </c>
      <c r="AV120" s="1019"/>
      <c r="AW120" s="1019"/>
      <c r="AX120" s="1019"/>
      <c r="AY120" s="1020"/>
      <c r="AZ120" s="974" t="s">
        <v>189</v>
      </c>
      <c r="BA120" s="956"/>
      <c r="BB120" s="956"/>
      <c r="BC120" s="956"/>
      <c r="BD120" s="956"/>
      <c r="BE120" s="956"/>
      <c r="BF120" s="956"/>
      <c r="BG120" s="956"/>
      <c r="BH120" s="956"/>
      <c r="BI120" s="956"/>
      <c r="BJ120" s="956"/>
      <c r="BK120" s="956"/>
      <c r="BL120" s="956"/>
      <c r="BM120" s="956"/>
      <c r="BN120" s="956"/>
      <c r="BO120" s="956"/>
      <c r="BP120" s="957"/>
      <c r="BQ120" s="975">
        <v>4875549</v>
      </c>
      <c r="BR120" s="976"/>
      <c r="BS120" s="976"/>
      <c r="BT120" s="976"/>
      <c r="BU120" s="976"/>
      <c r="BV120" s="976">
        <v>4761448</v>
      </c>
      <c r="BW120" s="976"/>
      <c r="BX120" s="976"/>
      <c r="BY120" s="976"/>
      <c r="BZ120" s="976"/>
      <c r="CA120" s="976">
        <v>4835500</v>
      </c>
      <c r="CB120" s="976"/>
      <c r="CC120" s="976"/>
      <c r="CD120" s="976"/>
      <c r="CE120" s="976"/>
      <c r="CF120" s="977">
        <v>152.80000000000001</v>
      </c>
      <c r="CG120" s="978"/>
      <c r="CH120" s="978"/>
      <c r="CI120" s="978"/>
      <c r="CJ120" s="978"/>
      <c r="CK120" s="1058" t="s">
        <v>188</v>
      </c>
      <c r="CL120" s="1059"/>
      <c r="CM120" s="1059"/>
      <c r="CN120" s="1059"/>
      <c r="CO120" s="1060"/>
      <c r="CP120" s="1055" t="s">
        <v>187</v>
      </c>
      <c r="CQ120" s="1056"/>
      <c r="CR120" s="1056"/>
      <c r="CS120" s="1056"/>
      <c r="CT120" s="1056"/>
      <c r="CU120" s="1056"/>
      <c r="CV120" s="1056"/>
      <c r="CW120" s="1056"/>
      <c r="CX120" s="1056"/>
      <c r="CY120" s="1056"/>
      <c r="CZ120" s="1056"/>
      <c r="DA120" s="1056"/>
      <c r="DB120" s="1056"/>
      <c r="DC120" s="1056"/>
      <c r="DD120" s="1056"/>
      <c r="DE120" s="1056"/>
      <c r="DF120" s="1057"/>
      <c r="DG120" s="975">
        <v>2425997</v>
      </c>
      <c r="DH120" s="976"/>
      <c r="DI120" s="976"/>
      <c r="DJ120" s="976"/>
      <c r="DK120" s="976"/>
      <c r="DL120" s="976">
        <v>2475077</v>
      </c>
      <c r="DM120" s="976"/>
      <c r="DN120" s="976"/>
      <c r="DO120" s="976"/>
      <c r="DP120" s="976"/>
      <c r="DQ120" s="976">
        <v>2529201</v>
      </c>
      <c r="DR120" s="976"/>
      <c r="DS120" s="976"/>
      <c r="DT120" s="976"/>
      <c r="DU120" s="976"/>
      <c r="DV120" s="988">
        <v>79.900000000000006</v>
      </c>
      <c r="DW120" s="988"/>
      <c r="DX120" s="988"/>
      <c r="DY120" s="988"/>
      <c r="DZ120" s="989"/>
    </row>
    <row r="121" spans="1:130" s="279" customFormat="1" ht="26.25" customHeight="1">
      <c r="A121" s="1090"/>
      <c r="B121" s="982"/>
      <c r="C121" s="1014" t="s">
        <v>186</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1009" t="s">
        <v>150</v>
      </c>
      <c r="AB121" s="1001"/>
      <c r="AC121" s="1001"/>
      <c r="AD121" s="1001"/>
      <c r="AE121" s="1002"/>
      <c r="AF121" s="1000" t="s">
        <v>150</v>
      </c>
      <c r="AG121" s="1001"/>
      <c r="AH121" s="1001"/>
      <c r="AI121" s="1001"/>
      <c r="AJ121" s="1002"/>
      <c r="AK121" s="1000" t="s">
        <v>150</v>
      </c>
      <c r="AL121" s="1001"/>
      <c r="AM121" s="1001"/>
      <c r="AN121" s="1001"/>
      <c r="AO121" s="1002"/>
      <c r="AP121" s="1010" t="s">
        <v>150</v>
      </c>
      <c r="AQ121" s="1011"/>
      <c r="AR121" s="1011"/>
      <c r="AS121" s="1011"/>
      <c r="AT121" s="1012"/>
      <c r="AU121" s="1021"/>
      <c r="AV121" s="1022"/>
      <c r="AW121" s="1022"/>
      <c r="AX121" s="1022"/>
      <c r="AY121" s="1023"/>
      <c r="AZ121" s="971" t="s">
        <v>185</v>
      </c>
      <c r="BA121" s="972"/>
      <c r="BB121" s="972"/>
      <c r="BC121" s="972"/>
      <c r="BD121" s="972"/>
      <c r="BE121" s="972"/>
      <c r="BF121" s="972"/>
      <c r="BG121" s="972"/>
      <c r="BH121" s="972"/>
      <c r="BI121" s="972"/>
      <c r="BJ121" s="972"/>
      <c r="BK121" s="972"/>
      <c r="BL121" s="972"/>
      <c r="BM121" s="972"/>
      <c r="BN121" s="972"/>
      <c r="BO121" s="972"/>
      <c r="BP121" s="973"/>
      <c r="BQ121" s="944">
        <v>47525</v>
      </c>
      <c r="BR121" s="929"/>
      <c r="BS121" s="929"/>
      <c r="BT121" s="929"/>
      <c r="BU121" s="929"/>
      <c r="BV121" s="929">
        <v>34819</v>
      </c>
      <c r="BW121" s="929"/>
      <c r="BX121" s="929"/>
      <c r="BY121" s="929"/>
      <c r="BZ121" s="929"/>
      <c r="CA121" s="929">
        <v>21895</v>
      </c>
      <c r="CB121" s="929"/>
      <c r="CC121" s="929"/>
      <c r="CD121" s="929"/>
      <c r="CE121" s="929"/>
      <c r="CF121" s="939">
        <v>0.7</v>
      </c>
      <c r="CG121" s="940"/>
      <c r="CH121" s="940"/>
      <c r="CI121" s="940"/>
      <c r="CJ121" s="940"/>
      <c r="CK121" s="1061"/>
      <c r="CL121" s="1062"/>
      <c r="CM121" s="1062"/>
      <c r="CN121" s="1062"/>
      <c r="CO121" s="1063"/>
      <c r="CP121" s="1068" t="s">
        <v>184</v>
      </c>
      <c r="CQ121" s="1069"/>
      <c r="CR121" s="1069"/>
      <c r="CS121" s="1069"/>
      <c r="CT121" s="1069"/>
      <c r="CU121" s="1069"/>
      <c r="CV121" s="1069"/>
      <c r="CW121" s="1069"/>
      <c r="CX121" s="1069"/>
      <c r="CY121" s="1069"/>
      <c r="CZ121" s="1069"/>
      <c r="DA121" s="1069"/>
      <c r="DB121" s="1069"/>
      <c r="DC121" s="1069"/>
      <c r="DD121" s="1069"/>
      <c r="DE121" s="1069"/>
      <c r="DF121" s="1070"/>
      <c r="DG121" s="944">
        <v>762336</v>
      </c>
      <c r="DH121" s="929"/>
      <c r="DI121" s="929"/>
      <c r="DJ121" s="929"/>
      <c r="DK121" s="929"/>
      <c r="DL121" s="929">
        <v>699186</v>
      </c>
      <c r="DM121" s="929"/>
      <c r="DN121" s="929"/>
      <c r="DO121" s="929"/>
      <c r="DP121" s="929"/>
      <c r="DQ121" s="929">
        <v>634492</v>
      </c>
      <c r="DR121" s="929"/>
      <c r="DS121" s="929"/>
      <c r="DT121" s="929"/>
      <c r="DU121" s="929"/>
      <c r="DV121" s="930">
        <v>20</v>
      </c>
      <c r="DW121" s="930"/>
      <c r="DX121" s="930"/>
      <c r="DY121" s="930"/>
      <c r="DZ121" s="931"/>
    </row>
    <row r="122" spans="1:130" s="279" customFormat="1" ht="26.25" customHeight="1">
      <c r="A122" s="1090"/>
      <c r="B122" s="982"/>
      <c r="C122" s="941" t="s">
        <v>183</v>
      </c>
      <c r="D122" s="942"/>
      <c r="E122" s="942"/>
      <c r="F122" s="942"/>
      <c r="G122" s="942"/>
      <c r="H122" s="942"/>
      <c r="I122" s="942"/>
      <c r="J122" s="942"/>
      <c r="K122" s="942"/>
      <c r="L122" s="942"/>
      <c r="M122" s="942"/>
      <c r="N122" s="942"/>
      <c r="O122" s="942"/>
      <c r="P122" s="942"/>
      <c r="Q122" s="942"/>
      <c r="R122" s="942"/>
      <c r="S122" s="942"/>
      <c r="T122" s="942"/>
      <c r="U122" s="942"/>
      <c r="V122" s="942"/>
      <c r="W122" s="942"/>
      <c r="X122" s="942"/>
      <c r="Y122" s="942"/>
      <c r="Z122" s="943"/>
      <c r="AA122" s="1009" t="s">
        <v>150</v>
      </c>
      <c r="AB122" s="1001"/>
      <c r="AC122" s="1001"/>
      <c r="AD122" s="1001"/>
      <c r="AE122" s="1002"/>
      <c r="AF122" s="1000" t="s">
        <v>150</v>
      </c>
      <c r="AG122" s="1001"/>
      <c r="AH122" s="1001"/>
      <c r="AI122" s="1001"/>
      <c r="AJ122" s="1002"/>
      <c r="AK122" s="1000" t="s">
        <v>150</v>
      </c>
      <c r="AL122" s="1001"/>
      <c r="AM122" s="1001"/>
      <c r="AN122" s="1001"/>
      <c r="AO122" s="1002"/>
      <c r="AP122" s="1010" t="s">
        <v>150</v>
      </c>
      <c r="AQ122" s="1011"/>
      <c r="AR122" s="1011"/>
      <c r="AS122" s="1011"/>
      <c r="AT122" s="1012"/>
      <c r="AU122" s="1021"/>
      <c r="AV122" s="1022"/>
      <c r="AW122" s="1022"/>
      <c r="AX122" s="1022"/>
      <c r="AY122" s="1023"/>
      <c r="AZ122" s="1054" t="s">
        <v>182</v>
      </c>
      <c r="BA122" s="1026"/>
      <c r="BB122" s="1026"/>
      <c r="BC122" s="1026"/>
      <c r="BD122" s="1026"/>
      <c r="BE122" s="1026"/>
      <c r="BF122" s="1026"/>
      <c r="BG122" s="1026"/>
      <c r="BH122" s="1026"/>
      <c r="BI122" s="1026"/>
      <c r="BJ122" s="1026"/>
      <c r="BK122" s="1026"/>
      <c r="BL122" s="1026"/>
      <c r="BM122" s="1026"/>
      <c r="BN122" s="1026"/>
      <c r="BO122" s="1026"/>
      <c r="BP122" s="1027"/>
      <c r="BQ122" s="1037">
        <v>4883510</v>
      </c>
      <c r="BR122" s="1017"/>
      <c r="BS122" s="1017"/>
      <c r="BT122" s="1017"/>
      <c r="BU122" s="1017"/>
      <c r="BV122" s="1017">
        <v>4844881</v>
      </c>
      <c r="BW122" s="1017"/>
      <c r="BX122" s="1017"/>
      <c r="BY122" s="1017"/>
      <c r="BZ122" s="1017"/>
      <c r="CA122" s="1017">
        <v>4775295</v>
      </c>
      <c r="CB122" s="1017"/>
      <c r="CC122" s="1017"/>
      <c r="CD122" s="1017"/>
      <c r="CE122" s="1017"/>
      <c r="CF122" s="1066">
        <v>150.9</v>
      </c>
      <c r="CG122" s="1067"/>
      <c r="CH122" s="1067"/>
      <c r="CI122" s="1067"/>
      <c r="CJ122" s="1067"/>
      <c r="CK122" s="1061"/>
      <c r="CL122" s="1062"/>
      <c r="CM122" s="1062"/>
      <c r="CN122" s="1062"/>
      <c r="CO122" s="1063"/>
      <c r="CP122" s="1068" t="s">
        <v>181</v>
      </c>
      <c r="CQ122" s="1069"/>
      <c r="CR122" s="1069"/>
      <c r="CS122" s="1069"/>
      <c r="CT122" s="1069"/>
      <c r="CU122" s="1069"/>
      <c r="CV122" s="1069"/>
      <c r="CW122" s="1069"/>
      <c r="CX122" s="1069"/>
      <c r="CY122" s="1069"/>
      <c r="CZ122" s="1069"/>
      <c r="DA122" s="1069"/>
      <c r="DB122" s="1069"/>
      <c r="DC122" s="1069"/>
      <c r="DD122" s="1069"/>
      <c r="DE122" s="1069"/>
      <c r="DF122" s="1070"/>
      <c r="DG122" s="944" t="s">
        <v>150</v>
      </c>
      <c r="DH122" s="929"/>
      <c r="DI122" s="929"/>
      <c r="DJ122" s="929"/>
      <c r="DK122" s="929"/>
      <c r="DL122" s="929" t="s">
        <v>150</v>
      </c>
      <c r="DM122" s="929"/>
      <c r="DN122" s="929"/>
      <c r="DO122" s="929"/>
      <c r="DP122" s="929"/>
      <c r="DQ122" s="929" t="s">
        <v>150</v>
      </c>
      <c r="DR122" s="929"/>
      <c r="DS122" s="929"/>
      <c r="DT122" s="929"/>
      <c r="DU122" s="929"/>
      <c r="DV122" s="930" t="s">
        <v>150</v>
      </c>
      <c r="DW122" s="930"/>
      <c r="DX122" s="930"/>
      <c r="DY122" s="930"/>
      <c r="DZ122" s="931"/>
    </row>
    <row r="123" spans="1:130" s="279" customFormat="1" ht="26.25" customHeight="1">
      <c r="A123" s="1090"/>
      <c r="B123" s="982"/>
      <c r="C123" s="941" t="s">
        <v>180</v>
      </c>
      <c r="D123" s="942"/>
      <c r="E123" s="942"/>
      <c r="F123" s="942"/>
      <c r="G123" s="942"/>
      <c r="H123" s="942"/>
      <c r="I123" s="942"/>
      <c r="J123" s="942"/>
      <c r="K123" s="942"/>
      <c r="L123" s="942"/>
      <c r="M123" s="942"/>
      <c r="N123" s="942"/>
      <c r="O123" s="942"/>
      <c r="P123" s="942"/>
      <c r="Q123" s="942"/>
      <c r="R123" s="942"/>
      <c r="S123" s="942"/>
      <c r="T123" s="942"/>
      <c r="U123" s="942"/>
      <c r="V123" s="942"/>
      <c r="W123" s="942"/>
      <c r="X123" s="942"/>
      <c r="Y123" s="942"/>
      <c r="Z123" s="943"/>
      <c r="AA123" s="1009" t="s">
        <v>150</v>
      </c>
      <c r="AB123" s="1001"/>
      <c r="AC123" s="1001"/>
      <c r="AD123" s="1001"/>
      <c r="AE123" s="1002"/>
      <c r="AF123" s="1000" t="s">
        <v>150</v>
      </c>
      <c r="AG123" s="1001"/>
      <c r="AH123" s="1001"/>
      <c r="AI123" s="1001"/>
      <c r="AJ123" s="1002"/>
      <c r="AK123" s="1000" t="s">
        <v>150</v>
      </c>
      <c r="AL123" s="1001"/>
      <c r="AM123" s="1001"/>
      <c r="AN123" s="1001"/>
      <c r="AO123" s="1002"/>
      <c r="AP123" s="1010" t="s">
        <v>150</v>
      </c>
      <c r="AQ123" s="1011"/>
      <c r="AR123" s="1011"/>
      <c r="AS123" s="1011"/>
      <c r="AT123" s="1012"/>
      <c r="AU123" s="1024"/>
      <c r="AV123" s="1025"/>
      <c r="AW123" s="1025"/>
      <c r="AX123" s="1025"/>
      <c r="AY123" s="1025"/>
      <c r="AZ123" s="293" t="s">
        <v>136</v>
      </c>
      <c r="BA123" s="293"/>
      <c r="BB123" s="293"/>
      <c r="BC123" s="293"/>
      <c r="BD123" s="293"/>
      <c r="BE123" s="293"/>
      <c r="BF123" s="293"/>
      <c r="BG123" s="293"/>
      <c r="BH123" s="293"/>
      <c r="BI123" s="293"/>
      <c r="BJ123" s="293"/>
      <c r="BK123" s="293"/>
      <c r="BL123" s="293"/>
      <c r="BM123" s="293"/>
      <c r="BN123" s="293"/>
      <c r="BO123" s="1028" t="s">
        <v>179</v>
      </c>
      <c r="BP123" s="1036"/>
      <c r="BQ123" s="1087">
        <v>9806584</v>
      </c>
      <c r="BR123" s="1088"/>
      <c r="BS123" s="1088"/>
      <c r="BT123" s="1088"/>
      <c r="BU123" s="1088"/>
      <c r="BV123" s="1088">
        <v>9641148</v>
      </c>
      <c r="BW123" s="1088"/>
      <c r="BX123" s="1088"/>
      <c r="BY123" s="1088"/>
      <c r="BZ123" s="1088"/>
      <c r="CA123" s="1088">
        <v>9632690</v>
      </c>
      <c r="CB123" s="1088"/>
      <c r="CC123" s="1088"/>
      <c r="CD123" s="1088"/>
      <c r="CE123" s="1088"/>
      <c r="CF123" s="1038"/>
      <c r="CG123" s="1039"/>
      <c r="CH123" s="1039"/>
      <c r="CI123" s="1039"/>
      <c r="CJ123" s="1040"/>
      <c r="CK123" s="1061"/>
      <c r="CL123" s="1062"/>
      <c r="CM123" s="1062"/>
      <c r="CN123" s="1062"/>
      <c r="CO123" s="1063"/>
      <c r="CP123" s="1068" t="s">
        <v>178</v>
      </c>
      <c r="CQ123" s="1069"/>
      <c r="CR123" s="1069"/>
      <c r="CS123" s="1069"/>
      <c r="CT123" s="1069"/>
      <c r="CU123" s="1069"/>
      <c r="CV123" s="1069"/>
      <c r="CW123" s="1069"/>
      <c r="CX123" s="1069"/>
      <c r="CY123" s="1069"/>
      <c r="CZ123" s="1069"/>
      <c r="DA123" s="1069"/>
      <c r="DB123" s="1069"/>
      <c r="DC123" s="1069"/>
      <c r="DD123" s="1069"/>
      <c r="DE123" s="1069"/>
      <c r="DF123" s="1070"/>
      <c r="DG123" s="1009" t="s">
        <v>150</v>
      </c>
      <c r="DH123" s="1001"/>
      <c r="DI123" s="1001"/>
      <c r="DJ123" s="1001"/>
      <c r="DK123" s="1002"/>
      <c r="DL123" s="1000" t="s">
        <v>150</v>
      </c>
      <c r="DM123" s="1001"/>
      <c r="DN123" s="1001"/>
      <c r="DO123" s="1001"/>
      <c r="DP123" s="1002"/>
      <c r="DQ123" s="1000" t="s">
        <v>150</v>
      </c>
      <c r="DR123" s="1001"/>
      <c r="DS123" s="1001"/>
      <c r="DT123" s="1001"/>
      <c r="DU123" s="1002"/>
      <c r="DV123" s="1010" t="s">
        <v>150</v>
      </c>
      <c r="DW123" s="1011"/>
      <c r="DX123" s="1011"/>
      <c r="DY123" s="1011"/>
      <c r="DZ123" s="1012"/>
    </row>
    <row r="124" spans="1:130" s="279" customFormat="1" ht="26.25" customHeight="1" thickBot="1">
      <c r="A124" s="1090"/>
      <c r="B124" s="982"/>
      <c r="C124" s="941" t="s">
        <v>177</v>
      </c>
      <c r="D124" s="942"/>
      <c r="E124" s="942"/>
      <c r="F124" s="942"/>
      <c r="G124" s="942"/>
      <c r="H124" s="942"/>
      <c r="I124" s="942"/>
      <c r="J124" s="942"/>
      <c r="K124" s="942"/>
      <c r="L124" s="942"/>
      <c r="M124" s="942"/>
      <c r="N124" s="942"/>
      <c r="O124" s="942"/>
      <c r="P124" s="942"/>
      <c r="Q124" s="942"/>
      <c r="R124" s="942"/>
      <c r="S124" s="942"/>
      <c r="T124" s="942"/>
      <c r="U124" s="942"/>
      <c r="V124" s="942"/>
      <c r="W124" s="942"/>
      <c r="X124" s="942"/>
      <c r="Y124" s="942"/>
      <c r="Z124" s="943"/>
      <c r="AA124" s="1009" t="s">
        <v>150</v>
      </c>
      <c r="AB124" s="1001"/>
      <c r="AC124" s="1001"/>
      <c r="AD124" s="1001"/>
      <c r="AE124" s="1002"/>
      <c r="AF124" s="1000" t="s">
        <v>150</v>
      </c>
      <c r="AG124" s="1001"/>
      <c r="AH124" s="1001"/>
      <c r="AI124" s="1001"/>
      <c r="AJ124" s="1002"/>
      <c r="AK124" s="1000" t="s">
        <v>150</v>
      </c>
      <c r="AL124" s="1001"/>
      <c r="AM124" s="1001"/>
      <c r="AN124" s="1001"/>
      <c r="AO124" s="1002"/>
      <c r="AP124" s="1010" t="s">
        <v>150</v>
      </c>
      <c r="AQ124" s="1011"/>
      <c r="AR124" s="1011"/>
      <c r="AS124" s="1011"/>
      <c r="AT124" s="1012"/>
      <c r="AU124" s="1083" t="s">
        <v>176</v>
      </c>
      <c r="AV124" s="1084"/>
      <c r="AW124" s="1084"/>
      <c r="AX124" s="1084"/>
      <c r="AY124" s="1084"/>
      <c r="AZ124" s="1084"/>
      <c r="BA124" s="1084"/>
      <c r="BB124" s="1084"/>
      <c r="BC124" s="1084"/>
      <c r="BD124" s="1084"/>
      <c r="BE124" s="1084"/>
      <c r="BF124" s="1084"/>
      <c r="BG124" s="1084"/>
      <c r="BH124" s="1084"/>
      <c r="BI124" s="1084"/>
      <c r="BJ124" s="1084"/>
      <c r="BK124" s="1084"/>
      <c r="BL124" s="1084"/>
      <c r="BM124" s="1084"/>
      <c r="BN124" s="1084"/>
      <c r="BO124" s="1084"/>
      <c r="BP124" s="1085"/>
      <c r="BQ124" s="1086" t="s">
        <v>150</v>
      </c>
      <c r="BR124" s="1071"/>
      <c r="BS124" s="1071"/>
      <c r="BT124" s="1071"/>
      <c r="BU124" s="1071"/>
      <c r="BV124" s="1071" t="s">
        <v>150</v>
      </c>
      <c r="BW124" s="1071"/>
      <c r="BX124" s="1071"/>
      <c r="BY124" s="1071"/>
      <c r="BZ124" s="1071"/>
      <c r="CA124" s="1071" t="s">
        <v>150</v>
      </c>
      <c r="CB124" s="1071"/>
      <c r="CC124" s="1071"/>
      <c r="CD124" s="1071"/>
      <c r="CE124" s="1071"/>
      <c r="CF124" s="1072"/>
      <c r="CG124" s="1073"/>
      <c r="CH124" s="1073"/>
      <c r="CI124" s="1073"/>
      <c r="CJ124" s="1074"/>
      <c r="CK124" s="1064"/>
      <c r="CL124" s="1064"/>
      <c r="CM124" s="1064"/>
      <c r="CN124" s="1064"/>
      <c r="CO124" s="1065"/>
      <c r="CP124" s="1068" t="s">
        <v>175</v>
      </c>
      <c r="CQ124" s="1069"/>
      <c r="CR124" s="1069"/>
      <c r="CS124" s="1069"/>
      <c r="CT124" s="1069"/>
      <c r="CU124" s="1069"/>
      <c r="CV124" s="1069"/>
      <c r="CW124" s="1069"/>
      <c r="CX124" s="1069"/>
      <c r="CY124" s="1069"/>
      <c r="CZ124" s="1069"/>
      <c r="DA124" s="1069"/>
      <c r="DB124" s="1069"/>
      <c r="DC124" s="1069"/>
      <c r="DD124" s="1069"/>
      <c r="DE124" s="1069"/>
      <c r="DF124" s="1070"/>
      <c r="DG124" s="1044" t="s">
        <v>150</v>
      </c>
      <c r="DH124" s="1045"/>
      <c r="DI124" s="1045"/>
      <c r="DJ124" s="1045"/>
      <c r="DK124" s="1046"/>
      <c r="DL124" s="1047" t="s">
        <v>150</v>
      </c>
      <c r="DM124" s="1045"/>
      <c r="DN124" s="1045"/>
      <c r="DO124" s="1045"/>
      <c r="DP124" s="1046"/>
      <c r="DQ124" s="1047" t="s">
        <v>150</v>
      </c>
      <c r="DR124" s="1045"/>
      <c r="DS124" s="1045"/>
      <c r="DT124" s="1045"/>
      <c r="DU124" s="1046"/>
      <c r="DV124" s="1048" t="s">
        <v>150</v>
      </c>
      <c r="DW124" s="1049"/>
      <c r="DX124" s="1049"/>
      <c r="DY124" s="1049"/>
      <c r="DZ124" s="1050"/>
    </row>
    <row r="125" spans="1:130" s="279" customFormat="1" ht="26.25" customHeight="1">
      <c r="A125" s="1090"/>
      <c r="B125" s="982"/>
      <c r="C125" s="941" t="s">
        <v>174</v>
      </c>
      <c r="D125" s="942"/>
      <c r="E125" s="942"/>
      <c r="F125" s="942"/>
      <c r="G125" s="942"/>
      <c r="H125" s="942"/>
      <c r="I125" s="942"/>
      <c r="J125" s="942"/>
      <c r="K125" s="942"/>
      <c r="L125" s="942"/>
      <c r="M125" s="942"/>
      <c r="N125" s="942"/>
      <c r="O125" s="942"/>
      <c r="P125" s="942"/>
      <c r="Q125" s="942"/>
      <c r="R125" s="942"/>
      <c r="S125" s="942"/>
      <c r="T125" s="942"/>
      <c r="U125" s="942"/>
      <c r="V125" s="942"/>
      <c r="W125" s="942"/>
      <c r="X125" s="942"/>
      <c r="Y125" s="942"/>
      <c r="Z125" s="943"/>
      <c r="AA125" s="1009" t="s">
        <v>150</v>
      </c>
      <c r="AB125" s="1001"/>
      <c r="AC125" s="1001"/>
      <c r="AD125" s="1001"/>
      <c r="AE125" s="1002"/>
      <c r="AF125" s="1000" t="s">
        <v>150</v>
      </c>
      <c r="AG125" s="1001"/>
      <c r="AH125" s="1001"/>
      <c r="AI125" s="1001"/>
      <c r="AJ125" s="1002"/>
      <c r="AK125" s="1000" t="s">
        <v>150</v>
      </c>
      <c r="AL125" s="1001"/>
      <c r="AM125" s="1001"/>
      <c r="AN125" s="1001"/>
      <c r="AO125" s="1002"/>
      <c r="AP125" s="1010" t="s">
        <v>150</v>
      </c>
      <c r="AQ125" s="1011"/>
      <c r="AR125" s="1011"/>
      <c r="AS125" s="1011"/>
      <c r="AT125" s="1012"/>
      <c r="AU125" s="292"/>
      <c r="AV125" s="291"/>
      <c r="AW125" s="291"/>
      <c r="AX125" s="291"/>
      <c r="AY125" s="291"/>
      <c r="AZ125" s="291"/>
      <c r="BA125" s="291"/>
      <c r="BB125" s="291"/>
      <c r="BC125" s="291"/>
      <c r="BD125" s="291"/>
      <c r="BE125" s="291"/>
      <c r="BF125" s="291"/>
      <c r="BG125" s="291"/>
      <c r="BH125" s="291"/>
      <c r="BI125" s="291"/>
      <c r="BJ125" s="291"/>
      <c r="BK125" s="291"/>
      <c r="BL125" s="291"/>
      <c r="BM125" s="291"/>
      <c r="BN125" s="291"/>
      <c r="BO125" s="291"/>
      <c r="BP125" s="291"/>
      <c r="BQ125" s="288"/>
      <c r="BR125" s="288"/>
      <c r="BS125" s="288"/>
      <c r="BT125" s="288"/>
      <c r="BU125" s="288"/>
      <c r="BV125" s="288"/>
      <c r="BW125" s="288"/>
      <c r="BX125" s="288"/>
      <c r="BY125" s="288"/>
      <c r="BZ125" s="288"/>
      <c r="CA125" s="288"/>
      <c r="CB125" s="288"/>
      <c r="CC125" s="288"/>
      <c r="CD125" s="288"/>
      <c r="CE125" s="288"/>
      <c r="CF125" s="288"/>
      <c r="CG125" s="288"/>
      <c r="CH125" s="288"/>
      <c r="CI125" s="288"/>
      <c r="CJ125" s="287"/>
      <c r="CK125" s="1075" t="s">
        <v>173</v>
      </c>
      <c r="CL125" s="1059"/>
      <c r="CM125" s="1059"/>
      <c r="CN125" s="1059"/>
      <c r="CO125" s="1060"/>
      <c r="CP125" s="974" t="s">
        <v>172</v>
      </c>
      <c r="CQ125" s="956"/>
      <c r="CR125" s="956"/>
      <c r="CS125" s="956"/>
      <c r="CT125" s="956"/>
      <c r="CU125" s="956"/>
      <c r="CV125" s="956"/>
      <c r="CW125" s="956"/>
      <c r="CX125" s="956"/>
      <c r="CY125" s="956"/>
      <c r="CZ125" s="956"/>
      <c r="DA125" s="956"/>
      <c r="DB125" s="956"/>
      <c r="DC125" s="956"/>
      <c r="DD125" s="956"/>
      <c r="DE125" s="956"/>
      <c r="DF125" s="957"/>
      <c r="DG125" s="975" t="s">
        <v>150</v>
      </c>
      <c r="DH125" s="976"/>
      <c r="DI125" s="976"/>
      <c r="DJ125" s="976"/>
      <c r="DK125" s="976"/>
      <c r="DL125" s="976" t="s">
        <v>150</v>
      </c>
      <c r="DM125" s="976"/>
      <c r="DN125" s="976"/>
      <c r="DO125" s="976"/>
      <c r="DP125" s="976"/>
      <c r="DQ125" s="976" t="s">
        <v>150</v>
      </c>
      <c r="DR125" s="976"/>
      <c r="DS125" s="976"/>
      <c r="DT125" s="976"/>
      <c r="DU125" s="976"/>
      <c r="DV125" s="988" t="s">
        <v>150</v>
      </c>
      <c r="DW125" s="988"/>
      <c r="DX125" s="988"/>
      <c r="DY125" s="988"/>
      <c r="DZ125" s="989"/>
    </row>
    <row r="126" spans="1:130" s="279" customFormat="1" ht="26.25" customHeight="1" thickBot="1">
      <c r="A126" s="1090"/>
      <c r="B126" s="982"/>
      <c r="C126" s="941" t="s">
        <v>171</v>
      </c>
      <c r="D126" s="942"/>
      <c r="E126" s="942"/>
      <c r="F126" s="942"/>
      <c r="G126" s="942"/>
      <c r="H126" s="942"/>
      <c r="I126" s="942"/>
      <c r="J126" s="942"/>
      <c r="K126" s="942"/>
      <c r="L126" s="942"/>
      <c r="M126" s="942"/>
      <c r="N126" s="942"/>
      <c r="O126" s="942"/>
      <c r="P126" s="942"/>
      <c r="Q126" s="942"/>
      <c r="R126" s="942"/>
      <c r="S126" s="942"/>
      <c r="T126" s="942"/>
      <c r="U126" s="942"/>
      <c r="V126" s="942"/>
      <c r="W126" s="942"/>
      <c r="X126" s="942"/>
      <c r="Y126" s="942"/>
      <c r="Z126" s="943"/>
      <c r="AA126" s="1009" t="s">
        <v>150</v>
      </c>
      <c r="AB126" s="1001"/>
      <c r="AC126" s="1001"/>
      <c r="AD126" s="1001"/>
      <c r="AE126" s="1002"/>
      <c r="AF126" s="1000" t="s">
        <v>150</v>
      </c>
      <c r="AG126" s="1001"/>
      <c r="AH126" s="1001"/>
      <c r="AI126" s="1001"/>
      <c r="AJ126" s="1002"/>
      <c r="AK126" s="1000" t="s">
        <v>150</v>
      </c>
      <c r="AL126" s="1001"/>
      <c r="AM126" s="1001"/>
      <c r="AN126" s="1001"/>
      <c r="AO126" s="1002"/>
      <c r="AP126" s="1010" t="s">
        <v>150</v>
      </c>
      <c r="AQ126" s="1011"/>
      <c r="AR126" s="1011"/>
      <c r="AS126" s="1011"/>
      <c r="AT126" s="1012"/>
      <c r="AU126" s="290"/>
      <c r="AV126" s="290"/>
      <c r="AW126" s="290"/>
      <c r="AX126" s="290"/>
      <c r="AY126" s="290"/>
      <c r="AZ126" s="290"/>
      <c r="BA126" s="290"/>
      <c r="BB126" s="290"/>
      <c r="BC126" s="290"/>
      <c r="BD126" s="290"/>
      <c r="BE126" s="290"/>
      <c r="BF126" s="290"/>
      <c r="BG126" s="290"/>
      <c r="BH126" s="290"/>
      <c r="BI126" s="290"/>
      <c r="BJ126" s="290"/>
      <c r="BK126" s="290"/>
      <c r="BL126" s="290"/>
      <c r="BM126" s="290"/>
      <c r="BN126" s="290"/>
      <c r="BO126" s="290"/>
      <c r="BP126" s="290"/>
      <c r="BQ126" s="290"/>
      <c r="BR126" s="290"/>
      <c r="BS126" s="290"/>
      <c r="BT126" s="290"/>
      <c r="BU126" s="290"/>
      <c r="BV126" s="290"/>
      <c r="BW126" s="290"/>
      <c r="BX126" s="290"/>
      <c r="BY126" s="290"/>
      <c r="BZ126" s="290"/>
      <c r="CA126" s="290"/>
      <c r="CB126" s="290"/>
      <c r="CC126" s="290"/>
      <c r="CD126" s="289"/>
      <c r="CE126" s="289"/>
      <c r="CF126" s="289"/>
      <c r="CG126" s="288"/>
      <c r="CH126" s="288"/>
      <c r="CI126" s="288"/>
      <c r="CJ126" s="287"/>
      <c r="CK126" s="1076"/>
      <c r="CL126" s="1062"/>
      <c r="CM126" s="1062"/>
      <c r="CN126" s="1062"/>
      <c r="CO126" s="1063"/>
      <c r="CP126" s="971" t="s">
        <v>170</v>
      </c>
      <c r="CQ126" s="972"/>
      <c r="CR126" s="972"/>
      <c r="CS126" s="972"/>
      <c r="CT126" s="972"/>
      <c r="CU126" s="972"/>
      <c r="CV126" s="972"/>
      <c r="CW126" s="972"/>
      <c r="CX126" s="972"/>
      <c r="CY126" s="972"/>
      <c r="CZ126" s="972"/>
      <c r="DA126" s="972"/>
      <c r="DB126" s="972"/>
      <c r="DC126" s="972"/>
      <c r="DD126" s="972"/>
      <c r="DE126" s="972"/>
      <c r="DF126" s="973"/>
      <c r="DG126" s="944" t="s">
        <v>150</v>
      </c>
      <c r="DH126" s="929"/>
      <c r="DI126" s="929"/>
      <c r="DJ126" s="929"/>
      <c r="DK126" s="929"/>
      <c r="DL126" s="929" t="s">
        <v>150</v>
      </c>
      <c r="DM126" s="929"/>
      <c r="DN126" s="929"/>
      <c r="DO126" s="929"/>
      <c r="DP126" s="929"/>
      <c r="DQ126" s="929" t="s">
        <v>150</v>
      </c>
      <c r="DR126" s="929"/>
      <c r="DS126" s="929"/>
      <c r="DT126" s="929"/>
      <c r="DU126" s="929"/>
      <c r="DV126" s="930" t="s">
        <v>150</v>
      </c>
      <c r="DW126" s="930"/>
      <c r="DX126" s="930"/>
      <c r="DY126" s="930"/>
      <c r="DZ126" s="931"/>
    </row>
    <row r="127" spans="1:130" s="279" customFormat="1" ht="26.25" customHeight="1">
      <c r="A127" s="1091"/>
      <c r="B127" s="984"/>
      <c r="C127" s="1041" t="s">
        <v>169</v>
      </c>
      <c r="D127" s="1042"/>
      <c r="E127" s="1042"/>
      <c r="F127" s="1042"/>
      <c r="G127" s="1042"/>
      <c r="H127" s="1042"/>
      <c r="I127" s="1042"/>
      <c r="J127" s="1042"/>
      <c r="K127" s="1042"/>
      <c r="L127" s="1042"/>
      <c r="M127" s="1042"/>
      <c r="N127" s="1042"/>
      <c r="O127" s="1042"/>
      <c r="P127" s="1042"/>
      <c r="Q127" s="1042"/>
      <c r="R127" s="1042"/>
      <c r="S127" s="1042"/>
      <c r="T127" s="1042"/>
      <c r="U127" s="1042"/>
      <c r="V127" s="1042"/>
      <c r="W127" s="1042"/>
      <c r="X127" s="1042"/>
      <c r="Y127" s="1042"/>
      <c r="Z127" s="1043"/>
      <c r="AA127" s="1009" t="s">
        <v>150</v>
      </c>
      <c r="AB127" s="1001"/>
      <c r="AC127" s="1001"/>
      <c r="AD127" s="1001"/>
      <c r="AE127" s="1002"/>
      <c r="AF127" s="1000" t="s">
        <v>150</v>
      </c>
      <c r="AG127" s="1001"/>
      <c r="AH127" s="1001"/>
      <c r="AI127" s="1001"/>
      <c r="AJ127" s="1002"/>
      <c r="AK127" s="1000" t="s">
        <v>150</v>
      </c>
      <c r="AL127" s="1001"/>
      <c r="AM127" s="1001"/>
      <c r="AN127" s="1001"/>
      <c r="AO127" s="1002"/>
      <c r="AP127" s="1010" t="s">
        <v>150</v>
      </c>
      <c r="AQ127" s="1011"/>
      <c r="AR127" s="1011"/>
      <c r="AS127" s="1011"/>
      <c r="AT127" s="1012"/>
      <c r="AU127" s="290"/>
      <c r="AV127" s="290"/>
      <c r="AW127" s="290"/>
      <c r="AX127" s="1115" t="s">
        <v>168</v>
      </c>
      <c r="AY127" s="1081"/>
      <c r="AZ127" s="1081"/>
      <c r="BA127" s="1081"/>
      <c r="BB127" s="1081"/>
      <c r="BC127" s="1081"/>
      <c r="BD127" s="1081"/>
      <c r="BE127" s="1082"/>
      <c r="BF127" s="1080" t="s">
        <v>167</v>
      </c>
      <c r="BG127" s="1081"/>
      <c r="BH127" s="1081"/>
      <c r="BI127" s="1081"/>
      <c r="BJ127" s="1081"/>
      <c r="BK127" s="1081"/>
      <c r="BL127" s="1082"/>
      <c r="BM127" s="1080" t="s">
        <v>166</v>
      </c>
      <c r="BN127" s="1081"/>
      <c r="BO127" s="1081"/>
      <c r="BP127" s="1081"/>
      <c r="BQ127" s="1081"/>
      <c r="BR127" s="1081"/>
      <c r="BS127" s="1082"/>
      <c r="BT127" s="1080" t="s">
        <v>165</v>
      </c>
      <c r="BU127" s="1081"/>
      <c r="BV127" s="1081"/>
      <c r="BW127" s="1081"/>
      <c r="BX127" s="1081"/>
      <c r="BY127" s="1081"/>
      <c r="BZ127" s="1092"/>
      <c r="CA127" s="290"/>
      <c r="CB127" s="290"/>
      <c r="CC127" s="290"/>
      <c r="CD127" s="289"/>
      <c r="CE127" s="289"/>
      <c r="CF127" s="289"/>
      <c r="CG127" s="288"/>
      <c r="CH127" s="288"/>
      <c r="CI127" s="288"/>
      <c r="CJ127" s="287"/>
      <c r="CK127" s="1076"/>
      <c r="CL127" s="1062"/>
      <c r="CM127" s="1062"/>
      <c r="CN127" s="1062"/>
      <c r="CO127" s="1063"/>
      <c r="CP127" s="971" t="s">
        <v>164</v>
      </c>
      <c r="CQ127" s="972"/>
      <c r="CR127" s="972"/>
      <c r="CS127" s="972"/>
      <c r="CT127" s="972"/>
      <c r="CU127" s="972"/>
      <c r="CV127" s="972"/>
      <c r="CW127" s="972"/>
      <c r="CX127" s="972"/>
      <c r="CY127" s="972"/>
      <c r="CZ127" s="972"/>
      <c r="DA127" s="972"/>
      <c r="DB127" s="972"/>
      <c r="DC127" s="972"/>
      <c r="DD127" s="972"/>
      <c r="DE127" s="972"/>
      <c r="DF127" s="973"/>
      <c r="DG127" s="944" t="s">
        <v>150</v>
      </c>
      <c r="DH127" s="929"/>
      <c r="DI127" s="929"/>
      <c r="DJ127" s="929"/>
      <c r="DK127" s="929"/>
      <c r="DL127" s="929" t="s">
        <v>150</v>
      </c>
      <c r="DM127" s="929"/>
      <c r="DN127" s="929"/>
      <c r="DO127" s="929"/>
      <c r="DP127" s="929"/>
      <c r="DQ127" s="929" t="s">
        <v>150</v>
      </c>
      <c r="DR127" s="929"/>
      <c r="DS127" s="929"/>
      <c r="DT127" s="929"/>
      <c r="DU127" s="929"/>
      <c r="DV127" s="930" t="s">
        <v>150</v>
      </c>
      <c r="DW127" s="930"/>
      <c r="DX127" s="930"/>
      <c r="DY127" s="930"/>
      <c r="DZ127" s="931"/>
    </row>
    <row r="128" spans="1:130" s="279" customFormat="1" ht="26.25" customHeight="1" thickBot="1">
      <c r="A128" s="1093" t="s">
        <v>163</v>
      </c>
      <c r="B128" s="1094"/>
      <c r="C128" s="1094"/>
      <c r="D128" s="1094"/>
      <c r="E128" s="1094"/>
      <c r="F128" s="1094"/>
      <c r="G128" s="1094"/>
      <c r="H128" s="1094"/>
      <c r="I128" s="1094"/>
      <c r="J128" s="1094"/>
      <c r="K128" s="1094"/>
      <c r="L128" s="1094"/>
      <c r="M128" s="1094"/>
      <c r="N128" s="1094"/>
      <c r="O128" s="1094"/>
      <c r="P128" s="1094"/>
      <c r="Q128" s="1094"/>
      <c r="R128" s="1094"/>
      <c r="S128" s="1094"/>
      <c r="T128" s="1094"/>
      <c r="U128" s="1094"/>
      <c r="V128" s="1094"/>
      <c r="W128" s="1095" t="s">
        <v>162</v>
      </c>
      <c r="X128" s="1095"/>
      <c r="Y128" s="1095"/>
      <c r="Z128" s="1096"/>
      <c r="AA128" s="1097">
        <v>13115</v>
      </c>
      <c r="AB128" s="1098"/>
      <c r="AC128" s="1098"/>
      <c r="AD128" s="1098"/>
      <c r="AE128" s="1099"/>
      <c r="AF128" s="1100">
        <v>13208</v>
      </c>
      <c r="AG128" s="1098"/>
      <c r="AH128" s="1098"/>
      <c r="AI128" s="1098"/>
      <c r="AJ128" s="1099"/>
      <c r="AK128" s="1100">
        <v>13208</v>
      </c>
      <c r="AL128" s="1098"/>
      <c r="AM128" s="1098"/>
      <c r="AN128" s="1098"/>
      <c r="AO128" s="1099"/>
      <c r="AP128" s="1101"/>
      <c r="AQ128" s="1102"/>
      <c r="AR128" s="1102"/>
      <c r="AS128" s="1102"/>
      <c r="AT128" s="1103"/>
      <c r="AU128" s="290"/>
      <c r="AV128" s="290"/>
      <c r="AW128" s="290"/>
      <c r="AX128" s="955" t="s">
        <v>161</v>
      </c>
      <c r="AY128" s="956"/>
      <c r="AZ128" s="956"/>
      <c r="BA128" s="956"/>
      <c r="BB128" s="956"/>
      <c r="BC128" s="956"/>
      <c r="BD128" s="956"/>
      <c r="BE128" s="957"/>
      <c r="BF128" s="1104" t="s">
        <v>150</v>
      </c>
      <c r="BG128" s="1105"/>
      <c r="BH128" s="1105"/>
      <c r="BI128" s="1105"/>
      <c r="BJ128" s="1105"/>
      <c r="BK128" s="1105"/>
      <c r="BL128" s="1106"/>
      <c r="BM128" s="1104">
        <v>15</v>
      </c>
      <c r="BN128" s="1105"/>
      <c r="BO128" s="1105"/>
      <c r="BP128" s="1105"/>
      <c r="BQ128" s="1105"/>
      <c r="BR128" s="1105"/>
      <c r="BS128" s="1106"/>
      <c r="BT128" s="1104">
        <v>20</v>
      </c>
      <c r="BU128" s="1105"/>
      <c r="BV128" s="1105"/>
      <c r="BW128" s="1105"/>
      <c r="BX128" s="1105"/>
      <c r="BY128" s="1105"/>
      <c r="BZ128" s="1107"/>
      <c r="CA128" s="289"/>
      <c r="CB128" s="289"/>
      <c r="CC128" s="289"/>
      <c r="CD128" s="289"/>
      <c r="CE128" s="289"/>
      <c r="CF128" s="289"/>
      <c r="CG128" s="288"/>
      <c r="CH128" s="288"/>
      <c r="CI128" s="288"/>
      <c r="CJ128" s="287"/>
      <c r="CK128" s="1077"/>
      <c r="CL128" s="1078"/>
      <c r="CM128" s="1078"/>
      <c r="CN128" s="1078"/>
      <c r="CO128" s="1079"/>
      <c r="CP128" s="1108" t="s">
        <v>160</v>
      </c>
      <c r="CQ128" s="1109"/>
      <c r="CR128" s="1109"/>
      <c r="CS128" s="1109"/>
      <c r="CT128" s="1109"/>
      <c r="CU128" s="1109"/>
      <c r="CV128" s="1109"/>
      <c r="CW128" s="1109"/>
      <c r="CX128" s="1109"/>
      <c r="CY128" s="1109"/>
      <c r="CZ128" s="1109"/>
      <c r="DA128" s="1109"/>
      <c r="DB128" s="1109"/>
      <c r="DC128" s="1109"/>
      <c r="DD128" s="1109"/>
      <c r="DE128" s="1109"/>
      <c r="DF128" s="1110"/>
      <c r="DG128" s="1111" t="s">
        <v>150</v>
      </c>
      <c r="DH128" s="1112"/>
      <c r="DI128" s="1112"/>
      <c r="DJ128" s="1112"/>
      <c r="DK128" s="1112"/>
      <c r="DL128" s="1112" t="s">
        <v>150</v>
      </c>
      <c r="DM128" s="1112"/>
      <c r="DN128" s="1112"/>
      <c r="DO128" s="1112"/>
      <c r="DP128" s="1112"/>
      <c r="DQ128" s="1112" t="s">
        <v>150</v>
      </c>
      <c r="DR128" s="1112"/>
      <c r="DS128" s="1112"/>
      <c r="DT128" s="1112"/>
      <c r="DU128" s="1112"/>
      <c r="DV128" s="1113" t="s">
        <v>150</v>
      </c>
      <c r="DW128" s="1113"/>
      <c r="DX128" s="1113"/>
      <c r="DY128" s="1113"/>
      <c r="DZ128" s="1114"/>
    </row>
    <row r="129" spans="1:131" s="279" customFormat="1" ht="26.25" customHeight="1">
      <c r="A129" s="990" t="s">
        <v>159</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16" t="s">
        <v>158</v>
      </c>
      <c r="X129" s="1117"/>
      <c r="Y129" s="1117"/>
      <c r="Z129" s="1118"/>
      <c r="AA129" s="1009">
        <v>3550840</v>
      </c>
      <c r="AB129" s="1001"/>
      <c r="AC129" s="1001"/>
      <c r="AD129" s="1001"/>
      <c r="AE129" s="1002"/>
      <c r="AF129" s="1000">
        <v>3570430</v>
      </c>
      <c r="AG129" s="1001"/>
      <c r="AH129" s="1001"/>
      <c r="AI129" s="1001"/>
      <c r="AJ129" s="1002"/>
      <c r="AK129" s="1000">
        <v>3576008</v>
      </c>
      <c r="AL129" s="1001"/>
      <c r="AM129" s="1001"/>
      <c r="AN129" s="1001"/>
      <c r="AO129" s="1002"/>
      <c r="AP129" s="1119"/>
      <c r="AQ129" s="1120"/>
      <c r="AR129" s="1120"/>
      <c r="AS129" s="1120"/>
      <c r="AT129" s="1121"/>
      <c r="AU129" s="286"/>
      <c r="AV129" s="286"/>
      <c r="AW129" s="286"/>
      <c r="AX129" s="1122" t="s">
        <v>157</v>
      </c>
      <c r="AY129" s="972"/>
      <c r="AZ129" s="972"/>
      <c r="BA129" s="972"/>
      <c r="BB129" s="972"/>
      <c r="BC129" s="972"/>
      <c r="BD129" s="972"/>
      <c r="BE129" s="973"/>
      <c r="BF129" s="1123" t="s">
        <v>150</v>
      </c>
      <c r="BG129" s="1124"/>
      <c r="BH129" s="1124"/>
      <c r="BI129" s="1124"/>
      <c r="BJ129" s="1124"/>
      <c r="BK129" s="1124"/>
      <c r="BL129" s="1125"/>
      <c r="BM129" s="1123">
        <v>20</v>
      </c>
      <c r="BN129" s="1124"/>
      <c r="BO129" s="1124"/>
      <c r="BP129" s="1124"/>
      <c r="BQ129" s="1124"/>
      <c r="BR129" s="1124"/>
      <c r="BS129" s="1125"/>
      <c r="BT129" s="1123">
        <v>30</v>
      </c>
      <c r="BU129" s="1126"/>
      <c r="BV129" s="1126"/>
      <c r="BW129" s="1126"/>
      <c r="BX129" s="1126"/>
      <c r="BY129" s="1126"/>
      <c r="BZ129" s="1127"/>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83"/>
      <c r="DQ129" s="283"/>
      <c r="DR129" s="283"/>
      <c r="DS129" s="283"/>
      <c r="DT129" s="283"/>
      <c r="DU129" s="283"/>
      <c r="DV129" s="283"/>
      <c r="DW129" s="283"/>
      <c r="DX129" s="283"/>
      <c r="DY129" s="283"/>
      <c r="DZ129" s="280"/>
    </row>
    <row r="130" spans="1:131" s="279" customFormat="1" ht="26.25" customHeight="1">
      <c r="A130" s="990" t="s">
        <v>155</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16" t="s">
        <v>154</v>
      </c>
      <c r="X130" s="1117"/>
      <c r="Y130" s="1117"/>
      <c r="Z130" s="1118"/>
      <c r="AA130" s="1009">
        <v>383469</v>
      </c>
      <c r="AB130" s="1001"/>
      <c r="AC130" s="1001"/>
      <c r="AD130" s="1001"/>
      <c r="AE130" s="1002"/>
      <c r="AF130" s="1000">
        <v>404871</v>
      </c>
      <c r="AG130" s="1001"/>
      <c r="AH130" s="1001"/>
      <c r="AI130" s="1001"/>
      <c r="AJ130" s="1002"/>
      <c r="AK130" s="1000">
        <v>410907</v>
      </c>
      <c r="AL130" s="1001"/>
      <c r="AM130" s="1001"/>
      <c r="AN130" s="1001"/>
      <c r="AO130" s="1002"/>
      <c r="AP130" s="1119"/>
      <c r="AQ130" s="1120"/>
      <c r="AR130" s="1120"/>
      <c r="AS130" s="1120"/>
      <c r="AT130" s="1121"/>
      <c r="AU130" s="286"/>
      <c r="AV130" s="286"/>
      <c r="AW130" s="286"/>
      <c r="AX130" s="1122" t="s">
        <v>153</v>
      </c>
      <c r="AY130" s="972"/>
      <c r="AZ130" s="972"/>
      <c r="BA130" s="972"/>
      <c r="BB130" s="972"/>
      <c r="BC130" s="972"/>
      <c r="BD130" s="972"/>
      <c r="BE130" s="973"/>
      <c r="BF130" s="1128">
        <v>-3.4</v>
      </c>
      <c r="BG130" s="1129"/>
      <c r="BH130" s="1129"/>
      <c r="BI130" s="1129"/>
      <c r="BJ130" s="1129"/>
      <c r="BK130" s="1129"/>
      <c r="BL130" s="1130"/>
      <c r="BM130" s="1128">
        <v>25</v>
      </c>
      <c r="BN130" s="1129"/>
      <c r="BO130" s="1129"/>
      <c r="BP130" s="1129"/>
      <c r="BQ130" s="1129"/>
      <c r="BR130" s="1129"/>
      <c r="BS130" s="1130"/>
      <c r="BT130" s="1128">
        <v>35</v>
      </c>
      <c r="BU130" s="1131"/>
      <c r="BV130" s="1131"/>
      <c r="BW130" s="1131"/>
      <c r="BX130" s="1131"/>
      <c r="BY130" s="1131"/>
      <c r="BZ130" s="1132"/>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83"/>
      <c r="DQ130" s="283"/>
      <c r="DR130" s="283"/>
      <c r="DS130" s="283"/>
      <c r="DT130" s="283"/>
      <c r="DU130" s="283"/>
      <c r="DV130" s="283"/>
      <c r="DW130" s="283"/>
      <c r="DX130" s="283"/>
      <c r="DY130" s="283"/>
      <c r="DZ130" s="280"/>
    </row>
    <row r="131" spans="1:131" s="279"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152</v>
      </c>
      <c r="X131" s="1136"/>
      <c r="Y131" s="1136"/>
      <c r="Z131" s="1137"/>
      <c r="AA131" s="1044">
        <v>3167371</v>
      </c>
      <c r="AB131" s="1045"/>
      <c r="AC131" s="1045"/>
      <c r="AD131" s="1045"/>
      <c r="AE131" s="1046"/>
      <c r="AF131" s="1047">
        <v>3165559</v>
      </c>
      <c r="AG131" s="1045"/>
      <c r="AH131" s="1045"/>
      <c r="AI131" s="1045"/>
      <c r="AJ131" s="1046"/>
      <c r="AK131" s="1047">
        <v>3165101</v>
      </c>
      <c r="AL131" s="1045"/>
      <c r="AM131" s="1045"/>
      <c r="AN131" s="1045"/>
      <c r="AO131" s="1046"/>
      <c r="AP131" s="1138"/>
      <c r="AQ131" s="1139"/>
      <c r="AR131" s="1139"/>
      <c r="AS131" s="1139"/>
      <c r="AT131" s="1140"/>
      <c r="AU131" s="286"/>
      <c r="AV131" s="286"/>
      <c r="AW131" s="286"/>
      <c r="AX131" s="1164" t="s">
        <v>151</v>
      </c>
      <c r="AY131" s="1109"/>
      <c r="AZ131" s="1109"/>
      <c r="BA131" s="1109"/>
      <c r="BB131" s="1109"/>
      <c r="BC131" s="1109"/>
      <c r="BD131" s="1109"/>
      <c r="BE131" s="1110"/>
      <c r="BF131" s="1141" t="s">
        <v>150</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83"/>
      <c r="DQ131" s="283"/>
      <c r="DR131" s="283"/>
      <c r="DS131" s="283"/>
      <c r="DT131" s="283"/>
      <c r="DU131" s="283"/>
      <c r="DV131" s="283"/>
      <c r="DW131" s="283"/>
      <c r="DX131" s="283"/>
      <c r="DY131" s="283"/>
      <c r="DZ131" s="280"/>
    </row>
    <row r="132" spans="1:131" s="279" customFormat="1" ht="26.25" customHeight="1">
      <c r="A132" s="1147" t="s">
        <v>149</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148</v>
      </c>
      <c r="W132" s="1151"/>
      <c r="X132" s="1151"/>
      <c r="Y132" s="1151"/>
      <c r="Z132" s="1152"/>
      <c r="AA132" s="1153">
        <v>-2.5685655390000002</v>
      </c>
      <c r="AB132" s="1154"/>
      <c r="AC132" s="1154"/>
      <c r="AD132" s="1154"/>
      <c r="AE132" s="1155"/>
      <c r="AF132" s="1156">
        <v>-3.666493027</v>
      </c>
      <c r="AG132" s="1154"/>
      <c r="AH132" s="1154"/>
      <c r="AI132" s="1154"/>
      <c r="AJ132" s="1155"/>
      <c r="AK132" s="1156">
        <v>-4.2232775509999998</v>
      </c>
      <c r="AL132" s="1154"/>
      <c r="AM132" s="1154"/>
      <c r="AN132" s="1154"/>
      <c r="AO132" s="1155"/>
      <c r="AP132" s="1038"/>
      <c r="AQ132" s="1039"/>
      <c r="AR132" s="1039"/>
      <c r="AS132" s="1039"/>
      <c r="AT132" s="1157"/>
      <c r="AU132" s="285"/>
      <c r="AV132" s="282"/>
      <c r="AW132" s="282"/>
      <c r="AX132" s="283"/>
      <c r="AY132" s="283"/>
      <c r="AZ132" s="283"/>
      <c r="BA132" s="283"/>
      <c r="BB132" s="283"/>
      <c r="BC132" s="283"/>
      <c r="BD132" s="283"/>
      <c r="BE132" s="283"/>
      <c r="BF132" s="283"/>
      <c r="BG132" s="283"/>
      <c r="BH132" s="283"/>
      <c r="BI132" s="283"/>
      <c r="BJ132" s="283"/>
      <c r="BK132" s="283"/>
      <c r="BL132" s="283"/>
      <c r="BM132" s="283"/>
      <c r="BN132" s="283"/>
      <c r="BO132" s="283"/>
      <c r="BP132" s="283"/>
      <c r="BQ132" s="283"/>
      <c r="BR132" s="283"/>
      <c r="BS132" s="284"/>
      <c r="BT132" s="283"/>
      <c r="BU132" s="283"/>
      <c r="BV132" s="283"/>
      <c r="BW132" s="283"/>
      <c r="BX132" s="283"/>
      <c r="BY132" s="283"/>
      <c r="BZ132" s="283"/>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80"/>
      <c r="DQ132" s="280"/>
      <c r="DR132" s="280"/>
      <c r="DS132" s="280"/>
      <c r="DT132" s="280"/>
      <c r="DU132" s="280"/>
      <c r="DV132" s="280"/>
      <c r="DW132" s="280"/>
      <c r="DX132" s="280"/>
      <c r="DY132" s="280"/>
      <c r="DZ132" s="280"/>
    </row>
    <row r="133" spans="1:131" s="279" customFormat="1" ht="26.25" customHeight="1" thickBot="1">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58" t="s">
        <v>147</v>
      </c>
      <c r="W133" s="1158"/>
      <c r="X133" s="1158"/>
      <c r="Y133" s="1158"/>
      <c r="Z133" s="1159"/>
      <c r="AA133" s="1160">
        <v>-1.1000000000000001</v>
      </c>
      <c r="AB133" s="1161"/>
      <c r="AC133" s="1161"/>
      <c r="AD133" s="1161"/>
      <c r="AE133" s="1162"/>
      <c r="AF133" s="1160">
        <v>-2.5</v>
      </c>
      <c r="AG133" s="1161"/>
      <c r="AH133" s="1161"/>
      <c r="AI133" s="1161"/>
      <c r="AJ133" s="1162"/>
      <c r="AK133" s="1160">
        <v>-3.4</v>
      </c>
      <c r="AL133" s="1161"/>
      <c r="AM133" s="1161"/>
      <c r="AN133" s="1161"/>
      <c r="AO133" s="1162"/>
      <c r="AP133" s="1072"/>
      <c r="AQ133" s="1073"/>
      <c r="AR133" s="1073"/>
      <c r="AS133" s="1073"/>
      <c r="AT133" s="1163"/>
      <c r="AU133" s="282"/>
      <c r="AV133" s="282"/>
      <c r="AW133" s="282"/>
      <c r="AX133" s="282"/>
      <c r="AY133" s="282"/>
      <c r="AZ133" s="282"/>
      <c r="BA133" s="282"/>
      <c r="BB133" s="282"/>
      <c r="BC133" s="282"/>
      <c r="BD133" s="282"/>
      <c r="BE133" s="282"/>
      <c r="BF133" s="282"/>
      <c r="BG133" s="282"/>
      <c r="BH133" s="282"/>
      <c r="BI133" s="282"/>
      <c r="BJ133" s="282"/>
      <c r="BK133" s="282"/>
      <c r="BL133" s="282"/>
      <c r="BM133" s="282"/>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80"/>
      <c r="DQ133" s="280"/>
      <c r="DR133" s="280"/>
      <c r="DS133" s="280"/>
      <c r="DT133" s="280"/>
      <c r="DU133" s="280"/>
      <c r="DV133" s="280"/>
      <c r="DW133" s="280"/>
      <c r="DX133" s="280"/>
      <c r="DY133" s="280"/>
      <c r="DZ133" s="280"/>
    </row>
    <row r="134" spans="1:131" s="278" customFormat="1" ht="11.25" customHeight="1">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82"/>
      <c r="AV134" s="282"/>
      <c r="AW134" s="282"/>
      <c r="AX134" s="282"/>
      <c r="AY134" s="282"/>
      <c r="AZ134" s="282"/>
      <c r="BA134" s="282"/>
      <c r="BB134" s="282"/>
      <c r="BC134" s="282"/>
      <c r="BD134" s="282"/>
      <c r="BE134" s="282"/>
      <c r="BF134" s="282"/>
      <c r="BG134" s="282"/>
      <c r="BH134" s="282"/>
      <c r="BI134" s="282"/>
      <c r="BJ134" s="282"/>
      <c r="BK134" s="282"/>
      <c r="BL134" s="282"/>
      <c r="BM134" s="282"/>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80"/>
      <c r="DQ134" s="280"/>
      <c r="DR134" s="280"/>
      <c r="DS134" s="280"/>
      <c r="DT134" s="280"/>
      <c r="DU134" s="280"/>
      <c r="DV134" s="280"/>
      <c r="DW134" s="280"/>
      <c r="DX134" s="280"/>
      <c r="DY134" s="280"/>
      <c r="DZ134" s="280"/>
      <c r="EA134" s="279"/>
    </row>
    <row r="135" spans="1:131" ht="14.25" hidden="1">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sheetData>
  <sheetProtection algorithmName="SHA-512" hashValue="XE+Yk3feR7Z5X+NLi0qM6rZHSpG5G0Dltqc1/9q8vFb8ORvryc7kQtothcdZbUYpuMFvlhhDfFjxl7kMYODbyA==" saltValue="rS0EwO0WAa4cSPe7PdMNgg==" spinCount="100000" sheet="1" objects="1" scenarios="1" formatRows="0"/>
  <mergeCells count="2033">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AP118:AT118"/>
    <mergeCell ref="AZ118:BP118"/>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V112:DZ112"/>
    <mergeCell ref="C113:Z113"/>
    <mergeCell ref="AA113:AE113"/>
    <mergeCell ref="AF113:AJ113"/>
    <mergeCell ref="AK113:AO113"/>
    <mergeCell ref="AP113:AT113"/>
    <mergeCell ref="AZ113:BP113"/>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Z117:BP117"/>
    <mergeCell ref="A111:Z111"/>
    <mergeCell ref="AA111:AE111"/>
    <mergeCell ref="AF111:AJ111"/>
    <mergeCell ref="AK111:AO111"/>
    <mergeCell ref="AP111:AT111"/>
    <mergeCell ref="DL114:DP114"/>
    <mergeCell ref="DL113:DP113"/>
    <mergeCell ref="A112:B116"/>
    <mergeCell ref="C112:Z112"/>
    <mergeCell ref="AA112:AE112"/>
    <mergeCell ref="AF112:AJ112"/>
    <mergeCell ref="AK112:AO112"/>
    <mergeCell ref="AP112:AT112"/>
    <mergeCell ref="C115:Z115"/>
    <mergeCell ref="AA115:AE115"/>
    <mergeCell ref="AF115:AJ115"/>
    <mergeCell ref="AK115:AO115"/>
    <mergeCell ref="BV112:BZ112"/>
    <mergeCell ref="CA112:CE112"/>
    <mergeCell ref="CF112:CJ112"/>
    <mergeCell ref="CM112:DF112"/>
    <mergeCell ref="CF114:CJ114"/>
    <mergeCell ref="CM114:DF114"/>
    <mergeCell ref="CA113:CE113"/>
    <mergeCell ref="DG112:DK112"/>
    <mergeCell ref="DL112:DP112"/>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DV116:DZ116"/>
    <mergeCell ref="DV115:DZ115"/>
    <mergeCell ref="DQ114:DU114"/>
    <mergeCell ref="DV114:DZ114"/>
    <mergeCell ref="DQ112:DU112"/>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L102:DP102"/>
    <mergeCell ref="DQ102:DU102"/>
    <mergeCell ref="DV100:DZ100"/>
    <mergeCell ref="BS101:CG101"/>
    <mergeCell ref="CH101:CL101"/>
    <mergeCell ref="CM101:CQ101"/>
    <mergeCell ref="CR101:CV101"/>
    <mergeCell ref="CW101:DA101"/>
    <mergeCell ref="DB101:DF101"/>
    <mergeCell ref="DG101:DK101"/>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8:DZ98"/>
    <mergeCell ref="BS99:CG99"/>
    <mergeCell ref="CH99:CL99"/>
    <mergeCell ref="CM99:CQ99"/>
    <mergeCell ref="CR99:CV99"/>
    <mergeCell ref="CW99:DA99"/>
    <mergeCell ref="DB99:DF99"/>
    <mergeCell ref="DG99:DK99"/>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6:DZ96"/>
    <mergeCell ref="BS97:CG97"/>
    <mergeCell ref="CH97:CL97"/>
    <mergeCell ref="CM97:CQ97"/>
    <mergeCell ref="CR97:CV97"/>
    <mergeCell ref="CW97:DA97"/>
    <mergeCell ref="DB97:DF97"/>
    <mergeCell ref="DG97:DK97"/>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4:DZ94"/>
    <mergeCell ref="BS95:CG95"/>
    <mergeCell ref="CH95:CL95"/>
    <mergeCell ref="CM95:CQ95"/>
    <mergeCell ref="CR95:CV95"/>
    <mergeCell ref="CW95:DA95"/>
    <mergeCell ref="DB95:DF95"/>
    <mergeCell ref="DG95:DK95"/>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92:DZ92"/>
    <mergeCell ref="BS93:CG93"/>
    <mergeCell ref="CH93:CL93"/>
    <mergeCell ref="CM93:CQ93"/>
    <mergeCell ref="CR93:CV93"/>
    <mergeCell ref="CW93:DA93"/>
    <mergeCell ref="DB93:DF93"/>
    <mergeCell ref="DG93:DK93"/>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V90:DZ90"/>
    <mergeCell ref="BS91:CG91"/>
    <mergeCell ref="CH91:CL91"/>
    <mergeCell ref="CM91:CQ91"/>
    <mergeCell ref="CR91:CV91"/>
    <mergeCell ref="CW91:DA91"/>
    <mergeCell ref="DB91:DF91"/>
    <mergeCell ref="DG91:DK91"/>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Q74:DU74"/>
    <mergeCell ref="DV74:DZ74"/>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63:P63"/>
    <mergeCell ref="Q63:U63"/>
    <mergeCell ref="V63:Z63"/>
    <mergeCell ref="AA63:AE63"/>
    <mergeCell ref="AF63:AJ63"/>
    <mergeCell ref="AK63:AO63"/>
    <mergeCell ref="AP63:AT63"/>
    <mergeCell ref="AU63:AY63"/>
    <mergeCell ref="AZ63:BD63"/>
    <mergeCell ref="BE63:BI63"/>
    <mergeCell ref="BJ63:BN63"/>
    <mergeCell ref="BS63:CG63"/>
    <mergeCell ref="CR64:CV64"/>
    <mergeCell ref="CW64:DA64"/>
    <mergeCell ref="DB64:DF64"/>
    <mergeCell ref="DG64:DK64"/>
    <mergeCell ref="CH63:CL63"/>
    <mergeCell ref="CM63:CQ63"/>
    <mergeCell ref="CR63:CV63"/>
    <mergeCell ref="CW63:DA63"/>
    <mergeCell ref="DB63:DF63"/>
    <mergeCell ref="DG63:DK63"/>
    <mergeCell ref="BS64:CG64"/>
    <mergeCell ref="CH64:CL64"/>
    <mergeCell ref="CM64:CQ64"/>
    <mergeCell ref="AU62:AY62"/>
    <mergeCell ref="AZ62:BD62"/>
    <mergeCell ref="DQ60:DU60"/>
    <mergeCell ref="DV60:DZ60"/>
    <mergeCell ref="B61:P61"/>
    <mergeCell ref="Q61:U61"/>
    <mergeCell ref="V61:Z61"/>
    <mergeCell ref="AA61:AE61"/>
    <mergeCell ref="AF61:AJ61"/>
    <mergeCell ref="AK61:AO61"/>
    <mergeCell ref="DL63:DP63"/>
    <mergeCell ref="DQ63:DU63"/>
    <mergeCell ref="DV63:DZ63"/>
    <mergeCell ref="B62:P62"/>
    <mergeCell ref="Q62:U62"/>
    <mergeCell ref="V62:Z62"/>
    <mergeCell ref="AA62:AE62"/>
    <mergeCell ref="AF62:AJ62"/>
    <mergeCell ref="AK62:AO62"/>
    <mergeCell ref="AP62:AT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DV61:DZ61"/>
    <mergeCell ref="DB59:DF59"/>
    <mergeCell ref="DG59:DK59"/>
    <mergeCell ref="DL59:DP59"/>
    <mergeCell ref="DQ59:DU59"/>
    <mergeCell ref="DV59:DZ59"/>
    <mergeCell ref="DB61:DF61"/>
    <mergeCell ref="DG61:DK61"/>
    <mergeCell ref="DL61:DP61"/>
    <mergeCell ref="DQ61:DU61"/>
    <mergeCell ref="DG60:DK60"/>
    <mergeCell ref="AK60:AO60"/>
    <mergeCell ref="AP60:AT60"/>
    <mergeCell ref="AU60:AY60"/>
    <mergeCell ref="AZ60:BD60"/>
    <mergeCell ref="BE60:BI60"/>
    <mergeCell ref="BS60:CG60"/>
    <mergeCell ref="AP61:AT61"/>
    <mergeCell ref="CH60:CL60"/>
    <mergeCell ref="CM60:CQ60"/>
    <mergeCell ref="CR60:CV60"/>
    <mergeCell ref="CW60:DA60"/>
    <mergeCell ref="DB60:DF60"/>
    <mergeCell ref="AU61:AY61"/>
    <mergeCell ref="AZ61:BD61"/>
    <mergeCell ref="BE61:BI61"/>
    <mergeCell ref="DL60:DP60"/>
    <mergeCell ref="B59:P59"/>
    <mergeCell ref="Q59:U59"/>
    <mergeCell ref="V59:Z59"/>
    <mergeCell ref="AA59:AE59"/>
    <mergeCell ref="AF59:AJ59"/>
    <mergeCell ref="AK59:AO59"/>
    <mergeCell ref="AP59:AT59"/>
    <mergeCell ref="AU59:AY59"/>
    <mergeCell ref="AZ59:BD59"/>
    <mergeCell ref="BS59:CG59"/>
    <mergeCell ref="CH59:CL59"/>
    <mergeCell ref="CM59:CQ59"/>
    <mergeCell ref="CR59:CV59"/>
    <mergeCell ref="CW59:DA59"/>
    <mergeCell ref="CR61:CV61"/>
    <mergeCell ref="CW61:DA61"/>
    <mergeCell ref="BS61:CG61"/>
    <mergeCell ref="CH61:CL61"/>
    <mergeCell ref="CM61:CQ61"/>
    <mergeCell ref="B60:P60"/>
    <mergeCell ref="Q60:U60"/>
    <mergeCell ref="V60:Z60"/>
    <mergeCell ref="AA60:AE60"/>
    <mergeCell ref="AF60:AJ60"/>
    <mergeCell ref="BE59:BI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V58:DZ58"/>
    <mergeCell ref="DB56:DF56"/>
    <mergeCell ref="DG56:DK56"/>
    <mergeCell ref="DL56:DP56"/>
    <mergeCell ref="DQ56:DU56"/>
    <mergeCell ref="DV56:DZ56"/>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DL58:DP58"/>
    <mergeCell ref="DQ58:DU58"/>
    <mergeCell ref="AF56:AJ56"/>
    <mergeCell ref="AK56:AO56"/>
    <mergeCell ref="AP56:AT56"/>
    <mergeCell ref="AU56:AY56"/>
    <mergeCell ref="AZ56:BD56"/>
    <mergeCell ref="CR55:CV55"/>
    <mergeCell ref="BS56:CG56"/>
    <mergeCell ref="CH56:CL56"/>
    <mergeCell ref="CM56:CQ56"/>
    <mergeCell ref="CR56:CV56"/>
    <mergeCell ref="CW56:DA56"/>
    <mergeCell ref="DV55:DZ55"/>
    <mergeCell ref="CW55:DA55"/>
    <mergeCell ref="DB55:DF55"/>
    <mergeCell ref="DG55:DK55"/>
    <mergeCell ref="DL55:DP55"/>
    <mergeCell ref="B57:P57"/>
    <mergeCell ref="Q57:U57"/>
    <mergeCell ref="V57:Z57"/>
    <mergeCell ref="AA57:AE57"/>
    <mergeCell ref="AF57:AJ57"/>
    <mergeCell ref="BE56:BI56"/>
    <mergeCell ref="B56:P56"/>
    <mergeCell ref="Q56:U56"/>
    <mergeCell ref="V56:Z56"/>
    <mergeCell ref="AA56:AE56"/>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L42:DP42"/>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30:DP30"/>
    <mergeCell ref="DQ30:DU30"/>
    <mergeCell ref="DV30:DZ30"/>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B7:P7"/>
    <mergeCell ref="Q7:U7"/>
    <mergeCell ref="V7:Z7"/>
    <mergeCell ref="AA7:AE7"/>
    <mergeCell ref="AF7:AJ7"/>
    <mergeCell ref="DG7:DK7"/>
    <mergeCell ref="DL7:DP7"/>
    <mergeCell ref="DQ7:DU7"/>
    <mergeCell ref="AK7:AO7"/>
    <mergeCell ref="AP7:AT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95</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3jAxkhtiGVZ2dTDFXGbhqpwZu5h6w6XH0kHWCjyPq6b62Bea0BU+41hk9pQUk0CR7xwz0lQVR/jpQXC3W8qbsA==" saltValue="K0pG0pPtHSxC+Ft8uxPD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ItoFHYtkPSOA+Ekn+FNb1BCyHp6n68T3v88UiR/xYMMvUgj/SB4UW1Jj+LFbggQU/HJA4FWY29fhq1yjYlBIQ==" saltValue="HxRL6pJO2ynOKuGqWrfD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0" customHeight="1" zeroHeight="1"/>
  <cols>
    <col min="1" max="36" width="2.5" style="183" customWidth="1"/>
    <col min="37" max="44" width="17" style="183" customWidth="1"/>
    <col min="45" max="45" width="6.125" style="185" customWidth="1"/>
    <col min="46" max="46" width="3" style="184" customWidth="1"/>
    <col min="47" max="47" width="19.125" style="183" hidden="1" customWidth="1"/>
    <col min="48" max="52" width="12.625" style="183" hidden="1" customWidth="1"/>
    <col min="53" max="16384" width="8.625" style="183" hidden="1"/>
  </cols>
  <sheetData>
    <row r="1" spans="1:46" ht="13.5">
      <c r="AS1" s="186"/>
      <c r="AT1" s="186"/>
    </row>
    <row r="2" spans="1:46" ht="13.5">
      <c r="AS2" s="186"/>
      <c r="AT2" s="186"/>
    </row>
    <row r="3" spans="1:46" ht="13.5">
      <c r="AS3" s="186"/>
      <c r="AT3" s="186"/>
    </row>
    <row r="4" spans="1:46" ht="13.5">
      <c r="AS4" s="186"/>
      <c r="AT4" s="186"/>
    </row>
    <row r="5" spans="1:46" ht="17.25">
      <c r="A5" s="248" t="s">
        <v>146</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75"/>
    </row>
    <row r="6" spans="1:46" ht="13.5">
      <c r="A6" s="184"/>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246" t="s">
        <v>145</v>
      </c>
      <c r="AL6" s="246"/>
      <c r="AM6" s="246"/>
      <c r="AN6" s="246"/>
      <c r="AO6" s="186"/>
      <c r="AP6" s="186"/>
      <c r="AQ6" s="186"/>
      <c r="AR6" s="186"/>
    </row>
    <row r="7" spans="1:46" ht="13.5">
      <c r="A7" s="184"/>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245"/>
      <c r="AL7" s="244"/>
      <c r="AM7" s="244"/>
      <c r="AN7" s="243"/>
      <c r="AO7" s="1168" t="s">
        <v>109</v>
      </c>
      <c r="AP7" s="242"/>
      <c r="AQ7" s="241" t="s">
        <v>126</v>
      </c>
      <c r="AR7" s="240"/>
    </row>
    <row r="8" spans="1:46" ht="13.5">
      <c r="A8" s="184"/>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239"/>
      <c r="AL8" s="238"/>
      <c r="AM8" s="238"/>
      <c r="AN8" s="237"/>
      <c r="AO8" s="1169"/>
      <c r="AP8" s="236" t="s">
        <v>125</v>
      </c>
      <c r="AQ8" s="235" t="s">
        <v>124</v>
      </c>
      <c r="AR8" s="234" t="s">
        <v>123</v>
      </c>
    </row>
    <row r="9" spans="1:46" ht="13.5">
      <c r="A9" s="184"/>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170" t="s">
        <v>144</v>
      </c>
      <c r="AL9" s="1171"/>
      <c r="AM9" s="1171"/>
      <c r="AN9" s="1172"/>
      <c r="AO9" s="274">
        <v>857738</v>
      </c>
      <c r="AP9" s="274">
        <v>56553</v>
      </c>
      <c r="AQ9" s="273">
        <v>80518</v>
      </c>
      <c r="AR9" s="272">
        <v>-29.8</v>
      </c>
    </row>
    <row r="10" spans="1:46" ht="13.5">
      <c r="A10" s="184"/>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170" t="s">
        <v>143</v>
      </c>
      <c r="AL10" s="1171"/>
      <c r="AM10" s="1171"/>
      <c r="AN10" s="1172"/>
      <c r="AO10" s="271">
        <v>202913</v>
      </c>
      <c r="AP10" s="271">
        <v>13379</v>
      </c>
      <c r="AQ10" s="270">
        <v>8488</v>
      </c>
      <c r="AR10" s="269">
        <v>57.6</v>
      </c>
    </row>
    <row r="11" spans="1:46" ht="13.5" customHeight="1">
      <c r="A11" s="184"/>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170" t="s">
        <v>142</v>
      </c>
      <c r="AL11" s="1171"/>
      <c r="AM11" s="1171"/>
      <c r="AN11" s="1172"/>
      <c r="AO11" s="271">
        <v>176176</v>
      </c>
      <c r="AP11" s="271">
        <v>11616</v>
      </c>
      <c r="AQ11" s="270">
        <v>12447</v>
      </c>
      <c r="AR11" s="269">
        <v>-6.7</v>
      </c>
    </row>
    <row r="12" spans="1:46" ht="13.5" customHeight="1">
      <c r="A12" s="184"/>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170" t="s">
        <v>141</v>
      </c>
      <c r="AL12" s="1171"/>
      <c r="AM12" s="1171"/>
      <c r="AN12" s="1172"/>
      <c r="AO12" s="271" t="s">
        <v>38</v>
      </c>
      <c r="AP12" s="271" t="s">
        <v>38</v>
      </c>
      <c r="AQ12" s="270">
        <v>615</v>
      </c>
      <c r="AR12" s="269" t="s">
        <v>38</v>
      </c>
    </row>
    <row r="13" spans="1:46" ht="13.5" customHeight="1">
      <c r="A13" s="184"/>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170" t="s">
        <v>140</v>
      </c>
      <c r="AL13" s="1171"/>
      <c r="AM13" s="1171"/>
      <c r="AN13" s="1172"/>
      <c r="AO13" s="271" t="s">
        <v>38</v>
      </c>
      <c r="AP13" s="271" t="s">
        <v>38</v>
      </c>
      <c r="AQ13" s="270">
        <v>4</v>
      </c>
      <c r="AR13" s="269" t="s">
        <v>38</v>
      </c>
    </row>
    <row r="14" spans="1:46" ht="13.5" customHeight="1">
      <c r="A14" s="184"/>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170" t="s">
        <v>139</v>
      </c>
      <c r="AL14" s="1171"/>
      <c r="AM14" s="1171"/>
      <c r="AN14" s="1172"/>
      <c r="AO14" s="271">
        <v>90185</v>
      </c>
      <c r="AP14" s="271">
        <v>5946</v>
      </c>
      <c r="AQ14" s="270">
        <v>4032</v>
      </c>
      <c r="AR14" s="269">
        <v>47.5</v>
      </c>
    </row>
    <row r="15" spans="1:46" ht="13.5" customHeight="1">
      <c r="A15" s="184"/>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170" t="s">
        <v>138</v>
      </c>
      <c r="AL15" s="1171"/>
      <c r="AM15" s="1171"/>
      <c r="AN15" s="1172"/>
      <c r="AO15" s="271">
        <v>6781</v>
      </c>
      <c r="AP15" s="271">
        <v>447</v>
      </c>
      <c r="AQ15" s="270">
        <v>1876</v>
      </c>
      <c r="AR15" s="269">
        <v>-76.2</v>
      </c>
    </row>
    <row r="16" spans="1:46" ht="13.5">
      <c r="A16" s="184"/>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173" t="s">
        <v>137</v>
      </c>
      <c r="AL16" s="1174"/>
      <c r="AM16" s="1174"/>
      <c r="AN16" s="1175"/>
      <c r="AO16" s="271">
        <v>-94870</v>
      </c>
      <c r="AP16" s="271">
        <v>-6255</v>
      </c>
      <c r="AQ16" s="270">
        <v>-7595</v>
      </c>
      <c r="AR16" s="269">
        <v>-17.600000000000001</v>
      </c>
    </row>
    <row r="17" spans="1:46" ht="13.5">
      <c r="A17" s="184"/>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173" t="s">
        <v>136</v>
      </c>
      <c r="AL17" s="1174"/>
      <c r="AM17" s="1174"/>
      <c r="AN17" s="1175"/>
      <c r="AO17" s="271">
        <v>1238923</v>
      </c>
      <c r="AP17" s="271">
        <v>81685</v>
      </c>
      <c r="AQ17" s="270">
        <v>100385</v>
      </c>
      <c r="AR17" s="269">
        <v>-18.600000000000001</v>
      </c>
    </row>
    <row r="18" spans="1:46" ht="13.5">
      <c r="A18" s="184"/>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224"/>
      <c r="AR18" s="224"/>
    </row>
    <row r="19" spans="1:46" ht="13.5">
      <c r="A19" s="184"/>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t="s">
        <v>135</v>
      </c>
      <c r="AL19" s="186"/>
      <c r="AM19" s="186"/>
      <c r="AN19" s="186"/>
      <c r="AO19" s="186"/>
      <c r="AP19" s="186"/>
      <c r="AQ19" s="186"/>
      <c r="AR19" s="186"/>
    </row>
    <row r="20" spans="1:46" ht="13.5">
      <c r="A20" s="184"/>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268"/>
      <c r="AL20" s="267"/>
      <c r="AM20" s="267"/>
      <c r="AN20" s="266"/>
      <c r="AO20" s="265" t="s">
        <v>134</v>
      </c>
      <c r="AP20" s="264" t="s">
        <v>133</v>
      </c>
      <c r="AQ20" s="263" t="s">
        <v>132</v>
      </c>
      <c r="AR20" s="262"/>
    </row>
    <row r="21" spans="1:46" s="250" customFormat="1" ht="13.5">
      <c r="A21" s="251"/>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1165" t="s">
        <v>131</v>
      </c>
      <c r="AL21" s="1166"/>
      <c r="AM21" s="1166"/>
      <c r="AN21" s="1167"/>
      <c r="AO21" s="261">
        <v>6.86</v>
      </c>
      <c r="AP21" s="260">
        <v>9.2200000000000006</v>
      </c>
      <c r="AQ21" s="259">
        <v>-2.36</v>
      </c>
      <c r="AR21" s="246"/>
      <c r="AS21" s="256"/>
      <c r="AT21" s="251"/>
    </row>
    <row r="22" spans="1:46" s="250" customFormat="1" ht="13.5">
      <c r="A22" s="251"/>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1165" t="s">
        <v>130</v>
      </c>
      <c r="AL22" s="1166"/>
      <c r="AM22" s="1166"/>
      <c r="AN22" s="1167"/>
      <c r="AO22" s="258">
        <v>94.2</v>
      </c>
      <c r="AP22" s="257">
        <v>97.2</v>
      </c>
      <c r="AQ22" s="231">
        <v>-3</v>
      </c>
      <c r="AR22" s="224"/>
      <c r="AS22" s="256"/>
      <c r="AT22" s="251"/>
    </row>
    <row r="23" spans="1:46" s="250" customFormat="1" ht="13.5">
      <c r="A23" s="251"/>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24"/>
      <c r="AQ23" s="224"/>
      <c r="AR23" s="224"/>
      <c r="AS23" s="256"/>
      <c r="AT23" s="251"/>
    </row>
    <row r="24" spans="1:46" s="250" customFormat="1" ht="13.5">
      <c r="A24" s="251"/>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24"/>
      <c r="AQ24" s="224"/>
      <c r="AR24" s="224"/>
      <c r="AS24" s="256"/>
      <c r="AT24" s="251"/>
    </row>
    <row r="25" spans="1:46" s="250" customFormat="1" ht="13.5">
      <c r="A25" s="255"/>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3"/>
      <c r="AQ25" s="253"/>
      <c r="AR25" s="253"/>
      <c r="AS25" s="252"/>
      <c r="AT25" s="251"/>
    </row>
    <row r="26" spans="1:46" s="250" customFormat="1" ht="13.5">
      <c r="A26" s="246" t="s">
        <v>129</v>
      </c>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24"/>
      <c r="AQ26" s="224"/>
      <c r="AR26" s="224"/>
      <c r="AS26" s="246"/>
      <c r="AT26" s="246"/>
    </row>
    <row r="27" spans="1:46" ht="13.5">
      <c r="A27" s="249"/>
      <c r="AO27" s="186"/>
      <c r="AP27" s="186"/>
      <c r="AQ27" s="186"/>
      <c r="AR27" s="186"/>
      <c r="AS27" s="186"/>
      <c r="AT27" s="186"/>
    </row>
    <row r="28" spans="1:46" ht="17.25">
      <c r="A28" s="248" t="s">
        <v>128</v>
      </c>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47"/>
    </row>
    <row r="29" spans="1:46" ht="13.5">
      <c r="A29" s="184"/>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246" t="s">
        <v>127</v>
      </c>
      <c r="AL29" s="246"/>
      <c r="AM29" s="246"/>
      <c r="AN29" s="246"/>
      <c r="AO29" s="186"/>
      <c r="AP29" s="186"/>
      <c r="AQ29" s="186"/>
      <c r="AR29" s="186"/>
      <c r="AS29" s="225"/>
    </row>
    <row r="30" spans="1:46" ht="13.5">
      <c r="A30" s="184"/>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245"/>
      <c r="AL30" s="244"/>
      <c r="AM30" s="244"/>
      <c r="AN30" s="243"/>
      <c r="AO30" s="1168" t="s">
        <v>109</v>
      </c>
      <c r="AP30" s="242"/>
      <c r="AQ30" s="241" t="s">
        <v>126</v>
      </c>
      <c r="AR30" s="240"/>
    </row>
    <row r="31" spans="1:46" ht="13.5">
      <c r="A31" s="184"/>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239"/>
      <c r="AL31" s="238"/>
      <c r="AM31" s="238"/>
      <c r="AN31" s="237"/>
      <c r="AO31" s="1169"/>
      <c r="AP31" s="236" t="s">
        <v>125</v>
      </c>
      <c r="AQ31" s="235" t="s">
        <v>124</v>
      </c>
      <c r="AR31" s="234" t="s">
        <v>123</v>
      </c>
    </row>
    <row r="32" spans="1:46" ht="27" customHeight="1">
      <c r="A32" s="184"/>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181" t="s">
        <v>122</v>
      </c>
      <c r="AL32" s="1182"/>
      <c r="AM32" s="1182"/>
      <c r="AN32" s="1183"/>
      <c r="AO32" s="230">
        <v>52523</v>
      </c>
      <c r="AP32" s="230">
        <v>3463</v>
      </c>
      <c r="AQ32" s="229">
        <v>48843</v>
      </c>
      <c r="AR32" s="228">
        <v>-92.9</v>
      </c>
    </row>
    <row r="33" spans="1:46" ht="13.5" customHeight="1">
      <c r="A33" s="184"/>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181" t="s">
        <v>121</v>
      </c>
      <c r="AL33" s="1182"/>
      <c r="AM33" s="1182"/>
      <c r="AN33" s="1183"/>
      <c r="AO33" s="230" t="s">
        <v>38</v>
      </c>
      <c r="AP33" s="230" t="s">
        <v>38</v>
      </c>
      <c r="AQ33" s="229" t="s">
        <v>38</v>
      </c>
      <c r="AR33" s="228" t="s">
        <v>38</v>
      </c>
    </row>
    <row r="34" spans="1:46" ht="27" customHeight="1">
      <c r="A34" s="184"/>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181" t="s">
        <v>120</v>
      </c>
      <c r="AL34" s="1182"/>
      <c r="AM34" s="1182"/>
      <c r="AN34" s="1183"/>
      <c r="AO34" s="230" t="s">
        <v>38</v>
      </c>
      <c r="AP34" s="230" t="s">
        <v>38</v>
      </c>
      <c r="AQ34" s="229">
        <v>10</v>
      </c>
      <c r="AR34" s="228" t="s">
        <v>38</v>
      </c>
    </row>
    <row r="35" spans="1:46" ht="27" customHeight="1">
      <c r="A35" s="184"/>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181" t="s">
        <v>119</v>
      </c>
      <c r="AL35" s="1182"/>
      <c r="AM35" s="1182"/>
      <c r="AN35" s="1183"/>
      <c r="AO35" s="230">
        <v>206069</v>
      </c>
      <c r="AP35" s="230">
        <v>13587</v>
      </c>
      <c r="AQ35" s="229">
        <v>14940</v>
      </c>
      <c r="AR35" s="228">
        <v>-9.1</v>
      </c>
    </row>
    <row r="36" spans="1:46" ht="27" customHeight="1">
      <c r="A36" s="184"/>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181" t="s">
        <v>118</v>
      </c>
      <c r="AL36" s="1182"/>
      <c r="AM36" s="1182"/>
      <c r="AN36" s="1183"/>
      <c r="AO36" s="230">
        <v>31852</v>
      </c>
      <c r="AP36" s="230">
        <v>2100</v>
      </c>
      <c r="AQ36" s="229">
        <v>3323</v>
      </c>
      <c r="AR36" s="228">
        <v>-36.799999999999997</v>
      </c>
    </row>
    <row r="37" spans="1:46" ht="13.5" customHeight="1">
      <c r="A37" s="184"/>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181" t="s">
        <v>117</v>
      </c>
      <c r="AL37" s="1182"/>
      <c r="AM37" s="1182"/>
      <c r="AN37" s="1183"/>
      <c r="AO37" s="230" t="s">
        <v>38</v>
      </c>
      <c r="AP37" s="230" t="s">
        <v>38</v>
      </c>
      <c r="AQ37" s="229">
        <v>752</v>
      </c>
      <c r="AR37" s="228" t="s">
        <v>38</v>
      </c>
    </row>
    <row r="38" spans="1:46" ht="27" customHeight="1">
      <c r="A38" s="184"/>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184" t="s">
        <v>116</v>
      </c>
      <c r="AL38" s="1185"/>
      <c r="AM38" s="1185"/>
      <c r="AN38" s="1186"/>
      <c r="AO38" s="233" t="s">
        <v>38</v>
      </c>
      <c r="AP38" s="233" t="s">
        <v>38</v>
      </c>
      <c r="AQ38" s="232">
        <v>6</v>
      </c>
      <c r="AR38" s="231" t="s">
        <v>38</v>
      </c>
      <c r="AS38" s="225"/>
    </row>
    <row r="39" spans="1:46" ht="13.5">
      <c r="A39" s="184"/>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184" t="s">
        <v>115</v>
      </c>
      <c r="AL39" s="1185"/>
      <c r="AM39" s="1185"/>
      <c r="AN39" s="1186"/>
      <c r="AO39" s="230">
        <v>-13208</v>
      </c>
      <c r="AP39" s="230">
        <v>-871</v>
      </c>
      <c r="AQ39" s="229">
        <v>-3695</v>
      </c>
      <c r="AR39" s="228">
        <v>-76.400000000000006</v>
      </c>
      <c r="AS39" s="225"/>
    </row>
    <row r="40" spans="1:46" ht="27" customHeight="1">
      <c r="A40" s="184"/>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181" t="s">
        <v>114</v>
      </c>
      <c r="AL40" s="1182"/>
      <c r="AM40" s="1182"/>
      <c r="AN40" s="1183"/>
      <c r="AO40" s="230">
        <v>-410907</v>
      </c>
      <c r="AP40" s="230">
        <v>-27092</v>
      </c>
      <c r="AQ40" s="229">
        <v>-44561</v>
      </c>
      <c r="AR40" s="228">
        <v>-39.200000000000003</v>
      </c>
      <c r="AS40" s="225"/>
    </row>
    <row r="41" spans="1:46" ht="13.5">
      <c r="A41" s="184"/>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187" t="s">
        <v>113</v>
      </c>
      <c r="AL41" s="1188"/>
      <c r="AM41" s="1188"/>
      <c r="AN41" s="1189"/>
      <c r="AO41" s="230">
        <v>-133671</v>
      </c>
      <c r="AP41" s="230">
        <v>-8813</v>
      </c>
      <c r="AQ41" s="229">
        <v>19619</v>
      </c>
      <c r="AR41" s="228">
        <v>-144.9</v>
      </c>
      <c r="AS41" s="225"/>
    </row>
    <row r="42" spans="1:46" ht="13.5">
      <c r="A42" s="184"/>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227" t="s">
        <v>112</v>
      </c>
      <c r="AL42" s="186"/>
      <c r="AM42" s="186"/>
      <c r="AN42" s="186"/>
      <c r="AO42" s="186"/>
      <c r="AP42" s="186"/>
      <c r="AQ42" s="224"/>
      <c r="AR42" s="224"/>
      <c r="AS42" s="225"/>
    </row>
    <row r="43" spans="1:46" ht="13.5">
      <c r="A43" s="184"/>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226"/>
      <c r="AQ43" s="224"/>
      <c r="AR43" s="186"/>
      <c r="AS43" s="225"/>
    </row>
    <row r="44" spans="1:46" ht="13.5">
      <c r="A44" s="184"/>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224"/>
      <c r="AR44" s="186"/>
    </row>
    <row r="45" spans="1:46" ht="13.5">
      <c r="A45" s="222"/>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3"/>
      <c r="AR45" s="222"/>
      <c r="AS45" s="222"/>
      <c r="AT45" s="186"/>
    </row>
    <row r="46" spans="1:46" ht="13.5">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6"/>
    </row>
    <row r="47" spans="1:46" ht="17.25" customHeight="1">
      <c r="A47" s="221" t="s">
        <v>111</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6" ht="13.5">
      <c r="A48" s="184"/>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219" t="s">
        <v>110</v>
      </c>
      <c r="AL48" s="219"/>
      <c r="AM48" s="219"/>
      <c r="AN48" s="219"/>
      <c r="AO48" s="219"/>
      <c r="AP48" s="219"/>
      <c r="AQ48" s="220"/>
      <c r="AR48" s="219"/>
    </row>
    <row r="49" spans="1:44" ht="13.5" customHeight="1">
      <c r="A49" s="184"/>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205"/>
      <c r="AL49" s="211"/>
      <c r="AM49" s="1176" t="s">
        <v>109</v>
      </c>
      <c r="AN49" s="1178" t="s">
        <v>108</v>
      </c>
      <c r="AO49" s="1179"/>
      <c r="AP49" s="1179"/>
      <c r="AQ49" s="1179"/>
      <c r="AR49" s="1180"/>
    </row>
    <row r="50" spans="1:44" ht="13.5">
      <c r="A50" s="184"/>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218"/>
      <c r="AL50" s="217"/>
      <c r="AM50" s="1177"/>
      <c r="AN50" s="216" t="s">
        <v>107</v>
      </c>
      <c r="AO50" s="215" t="s">
        <v>106</v>
      </c>
      <c r="AP50" s="214" t="s">
        <v>105</v>
      </c>
      <c r="AQ50" s="213" t="s">
        <v>104</v>
      </c>
      <c r="AR50" s="212" t="s">
        <v>103</v>
      </c>
    </row>
    <row r="51" spans="1:44" ht="13.5">
      <c r="A51" s="184"/>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205" t="s">
        <v>102</v>
      </c>
      <c r="AL51" s="211"/>
      <c r="AM51" s="210">
        <v>655960</v>
      </c>
      <c r="AN51" s="209">
        <v>42293</v>
      </c>
      <c r="AO51" s="208">
        <v>-2.2999999999999998</v>
      </c>
      <c r="AP51" s="207">
        <v>85205</v>
      </c>
      <c r="AQ51" s="206">
        <v>14.5</v>
      </c>
      <c r="AR51" s="198">
        <v>-16.8</v>
      </c>
    </row>
    <row r="52" spans="1:44" ht="13.5">
      <c r="A52" s="184"/>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97"/>
      <c r="AL52" s="196" t="s">
        <v>96</v>
      </c>
      <c r="AM52" s="195">
        <v>443515</v>
      </c>
      <c r="AN52" s="194">
        <v>28595</v>
      </c>
      <c r="AO52" s="193">
        <v>0.4</v>
      </c>
      <c r="AP52" s="192">
        <v>38847</v>
      </c>
      <c r="AQ52" s="191">
        <v>13.7</v>
      </c>
      <c r="AR52" s="190">
        <v>-13.3</v>
      </c>
    </row>
    <row r="53" spans="1:44" ht="13.5">
      <c r="A53" s="184"/>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205" t="s">
        <v>101</v>
      </c>
      <c r="AL53" s="211"/>
      <c r="AM53" s="210">
        <v>1063127</v>
      </c>
      <c r="AN53" s="209">
        <v>68918</v>
      </c>
      <c r="AO53" s="208">
        <v>63</v>
      </c>
      <c r="AP53" s="207">
        <v>69469</v>
      </c>
      <c r="AQ53" s="206">
        <v>-18.5</v>
      </c>
      <c r="AR53" s="198">
        <v>81.5</v>
      </c>
    </row>
    <row r="54" spans="1:44" ht="13.5">
      <c r="A54" s="184"/>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97"/>
      <c r="AL54" s="196" t="s">
        <v>96</v>
      </c>
      <c r="AM54" s="195">
        <v>800280</v>
      </c>
      <c r="AN54" s="194">
        <v>51879</v>
      </c>
      <c r="AO54" s="193">
        <v>81.400000000000006</v>
      </c>
      <c r="AP54" s="192">
        <v>38215</v>
      </c>
      <c r="AQ54" s="191">
        <v>-1.6</v>
      </c>
      <c r="AR54" s="190">
        <v>83</v>
      </c>
    </row>
    <row r="55" spans="1:44" ht="13.5">
      <c r="A55" s="184"/>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205" t="s">
        <v>100</v>
      </c>
      <c r="AL55" s="211"/>
      <c r="AM55" s="210">
        <v>1885946</v>
      </c>
      <c r="AN55" s="209">
        <v>122871</v>
      </c>
      <c r="AO55" s="208">
        <v>78.3</v>
      </c>
      <c r="AP55" s="207">
        <v>67293</v>
      </c>
      <c r="AQ55" s="206">
        <v>-3.1</v>
      </c>
      <c r="AR55" s="198">
        <v>81.400000000000006</v>
      </c>
    </row>
    <row r="56" spans="1:44" ht="13.5">
      <c r="A56" s="184"/>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97"/>
      <c r="AL56" s="196" t="s">
        <v>96</v>
      </c>
      <c r="AM56" s="195">
        <v>1421401</v>
      </c>
      <c r="AN56" s="194">
        <v>92605</v>
      </c>
      <c r="AO56" s="193">
        <v>78.5</v>
      </c>
      <c r="AP56" s="192">
        <v>35076</v>
      </c>
      <c r="AQ56" s="191">
        <v>-8.1999999999999993</v>
      </c>
      <c r="AR56" s="190">
        <v>86.7</v>
      </c>
    </row>
    <row r="57" spans="1:44" ht="13.5">
      <c r="A57" s="184"/>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205" t="s">
        <v>99</v>
      </c>
      <c r="AL57" s="211"/>
      <c r="AM57" s="210">
        <v>647392</v>
      </c>
      <c r="AN57" s="209">
        <v>42636</v>
      </c>
      <c r="AO57" s="208">
        <v>-65.3</v>
      </c>
      <c r="AP57" s="207">
        <v>67343</v>
      </c>
      <c r="AQ57" s="206">
        <v>0.1</v>
      </c>
      <c r="AR57" s="198">
        <v>-65.400000000000006</v>
      </c>
    </row>
    <row r="58" spans="1:44" ht="13.5">
      <c r="A58" s="184"/>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97"/>
      <c r="AL58" s="196" t="s">
        <v>96</v>
      </c>
      <c r="AM58" s="195">
        <v>447193</v>
      </c>
      <c r="AN58" s="194">
        <v>29452</v>
      </c>
      <c r="AO58" s="193">
        <v>-68.2</v>
      </c>
      <c r="AP58" s="192">
        <v>32865</v>
      </c>
      <c r="AQ58" s="191">
        <v>-6.3</v>
      </c>
      <c r="AR58" s="190">
        <v>-61.9</v>
      </c>
    </row>
    <row r="59" spans="1:44" ht="13.5">
      <c r="A59" s="184"/>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205" t="s">
        <v>98</v>
      </c>
      <c r="AL59" s="211"/>
      <c r="AM59" s="210">
        <v>590776</v>
      </c>
      <c r="AN59" s="209">
        <v>38951</v>
      </c>
      <c r="AO59" s="208">
        <v>-8.6</v>
      </c>
      <c r="AP59" s="207">
        <v>73475</v>
      </c>
      <c r="AQ59" s="206">
        <v>9.1</v>
      </c>
      <c r="AR59" s="198">
        <v>-17.7</v>
      </c>
    </row>
    <row r="60" spans="1:44" ht="13.5">
      <c r="A60" s="184"/>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97"/>
      <c r="AL60" s="196" t="s">
        <v>96</v>
      </c>
      <c r="AM60" s="195">
        <v>394292</v>
      </c>
      <c r="AN60" s="194">
        <v>25997</v>
      </c>
      <c r="AO60" s="193">
        <v>-11.7</v>
      </c>
      <c r="AP60" s="192">
        <v>43072</v>
      </c>
      <c r="AQ60" s="191">
        <v>31.1</v>
      </c>
      <c r="AR60" s="190">
        <v>-42.8</v>
      </c>
    </row>
    <row r="61" spans="1:44" ht="13.5">
      <c r="A61" s="184"/>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205" t="s">
        <v>97</v>
      </c>
      <c r="AL61" s="204"/>
      <c r="AM61" s="203">
        <v>968640</v>
      </c>
      <c r="AN61" s="202">
        <v>63134</v>
      </c>
      <c r="AO61" s="201">
        <v>13</v>
      </c>
      <c r="AP61" s="200">
        <v>72557</v>
      </c>
      <c r="AQ61" s="199">
        <v>0.4</v>
      </c>
      <c r="AR61" s="198">
        <v>12.6</v>
      </c>
    </row>
    <row r="62" spans="1:44" ht="13.5">
      <c r="A62" s="184"/>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97"/>
      <c r="AL62" s="196" t="s">
        <v>96</v>
      </c>
      <c r="AM62" s="195">
        <v>701336</v>
      </c>
      <c r="AN62" s="194">
        <v>45706</v>
      </c>
      <c r="AO62" s="193">
        <v>16.100000000000001</v>
      </c>
      <c r="AP62" s="192">
        <v>37615</v>
      </c>
      <c r="AQ62" s="191">
        <v>5.7</v>
      </c>
      <c r="AR62" s="190">
        <v>10.4</v>
      </c>
    </row>
    <row r="63" spans="1:44" ht="13.5">
      <c r="A63" s="184"/>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3.5">
      <c r="A64" s="184"/>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6" ht="13.5">
      <c r="A65" s="184"/>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6" ht="13.5">
      <c r="A66" s="189"/>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7"/>
    </row>
    <row r="67" spans="1:46" ht="13.5" hidden="1" customHeight="1">
      <c r="AK67" s="186"/>
      <c r="AL67" s="186"/>
      <c r="AM67" s="186"/>
      <c r="AN67" s="186"/>
      <c r="AO67" s="186"/>
      <c r="AP67" s="186"/>
      <c r="AQ67" s="186"/>
      <c r="AR67" s="186"/>
      <c r="AS67" s="186"/>
      <c r="AT67" s="186"/>
    </row>
    <row r="68" spans="1:46" ht="13.5" hidden="1" customHeight="1">
      <c r="AK68" s="186"/>
      <c r="AL68" s="186"/>
      <c r="AM68" s="186"/>
      <c r="AN68" s="186"/>
      <c r="AO68" s="186"/>
      <c r="AP68" s="186"/>
      <c r="AQ68" s="186"/>
      <c r="AR68" s="186"/>
    </row>
    <row r="69" spans="1:46" ht="13.5" hidden="1" customHeight="1">
      <c r="AK69" s="186"/>
      <c r="AL69" s="186"/>
      <c r="AM69" s="186"/>
      <c r="AN69" s="186"/>
      <c r="AO69" s="186"/>
      <c r="AP69" s="186"/>
      <c r="AQ69" s="186"/>
      <c r="AR69" s="186"/>
    </row>
    <row r="70" spans="1:46" ht="13.5" hidden="1">
      <c r="AK70" s="186"/>
      <c r="AL70" s="186"/>
      <c r="AM70" s="186"/>
      <c r="AN70" s="186"/>
      <c r="AO70" s="186"/>
      <c r="AP70" s="186"/>
      <c r="AQ70" s="186"/>
      <c r="AR70" s="186"/>
    </row>
    <row r="71" spans="1:46" ht="13.5" hidden="1">
      <c r="AK71" s="186"/>
      <c r="AL71" s="186"/>
      <c r="AM71" s="186"/>
      <c r="AN71" s="186"/>
      <c r="AO71" s="186"/>
      <c r="AP71" s="186"/>
      <c r="AQ71" s="186"/>
      <c r="AR71" s="186"/>
    </row>
    <row r="72" spans="1:46" ht="13.5" hidden="1">
      <c r="AK72" s="186"/>
      <c r="AL72" s="186"/>
      <c r="AM72" s="186"/>
      <c r="AN72" s="186"/>
      <c r="AO72" s="186"/>
      <c r="AP72" s="186"/>
      <c r="AQ72" s="186"/>
      <c r="AR72" s="186"/>
    </row>
    <row r="73" spans="1:46" ht="13.5" hidden="1">
      <c r="AK73" s="186"/>
      <c r="AL73" s="186"/>
      <c r="AM73" s="186"/>
      <c r="AN73" s="186"/>
      <c r="AO73" s="186"/>
      <c r="AP73" s="186"/>
      <c r="AQ73" s="186"/>
      <c r="AR73" s="186"/>
    </row>
    <row r="74" spans="1:46" ht="13.5" hidden="1"/>
  </sheetData>
  <sheetProtection algorithmName="SHA-512" hashValue="Pa5DDI/EfBNg8D6HXAmaeVLZSei++/fYEGwaVIeDBHsz+XsotQRztwM1TlK+3XvmjscnyqUaUAxbMVt+krkiFA==" saltValue="ClsaEtCWSv0t3gU4HQNY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95</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nAoFJHHVQZ87s+ADjew0jC3wol/S040fswEbzUSOsWbR9k075DYe1k6Jpd5/53Jz9FOYGr42+f8KpzaMM5VXw==" saltValue="U/3LYJdw/LTTbqB2sLNI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95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mMOqrLc5wcjDoo8AOT43LAf2fyyFQw/DimgPi92R8TFk5KzXnl9G4BVeDQHW/EkisITdRWrICKbCjYqpZ7nDQ==" saltValue="a1og0EjwTOPOTALO5Qpq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60" zoomScaleNormal="60" zoomScaleSheetLayoutView="100" workbookViewId="0"/>
  </sheetViews>
  <sheetFormatPr defaultColWidth="0" defaultRowHeight="0" customHeight="1" zeroHeight="1"/>
  <cols>
    <col min="1" max="1" width="8.25" style="41" customWidth="1"/>
    <col min="2" max="16" width="14.625" style="41" customWidth="1"/>
    <col min="17" max="16384" width="0" style="4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42"/>
      <c r="C45" s="42"/>
      <c r="D45" s="42"/>
      <c r="E45" s="42"/>
      <c r="F45" s="42"/>
      <c r="G45" s="42"/>
      <c r="H45" s="42"/>
      <c r="I45" s="42"/>
      <c r="J45" s="182" t="s">
        <v>94</v>
      </c>
    </row>
    <row r="46" spans="2:10" ht="29.25" customHeight="1" thickBot="1">
      <c r="B46" s="181" t="s">
        <v>20</v>
      </c>
      <c r="C46" s="180"/>
      <c r="D46" s="180"/>
      <c r="E46" s="179" t="s">
        <v>21</v>
      </c>
      <c r="F46" s="178" t="s">
        <v>4</v>
      </c>
      <c r="G46" s="177" t="s">
        <v>5</v>
      </c>
      <c r="H46" s="177" t="s">
        <v>6</v>
      </c>
      <c r="I46" s="177" t="s">
        <v>7</v>
      </c>
      <c r="J46" s="176" t="s">
        <v>8</v>
      </c>
    </row>
    <row r="47" spans="2:10" ht="57.75" customHeight="1">
      <c r="B47" s="175"/>
      <c r="C47" s="1190" t="s">
        <v>93</v>
      </c>
      <c r="D47" s="1190"/>
      <c r="E47" s="1191"/>
      <c r="F47" s="174">
        <v>77.19</v>
      </c>
      <c r="G47" s="173">
        <v>83.8</v>
      </c>
      <c r="H47" s="173">
        <v>87.13</v>
      </c>
      <c r="I47" s="173">
        <v>81.94</v>
      </c>
      <c r="J47" s="172">
        <v>81.81</v>
      </c>
    </row>
    <row r="48" spans="2:10" ht="57.75" customHeight="1">
      <c r="B48" s="171"/>
      <c r="C48" s="1192" t="s">
        <v>92</v>
      </c>
      <c r="D48" s="1192"/>
      <c r="E48" s="1193"/>
      <c r="F48" s="170">
        <v>1.85</v>
      </c>
      <c r="G48" s="169">
        <v>2.27</v>
      </c>
      <c r="H48" s="169">
        <v>2</v>
      </c>
      <c r="I48" s="169">
        <v>3.96</v>
      </c>
      <c r="J48" s="168">
        <v>3.78</v>
      </c>
    </row>
    <row r="49" spans="2:10" ht="57.75" customHeight="1" thickBot="1">
      <c r="B49" s="167"/>
      <c r="C49" s="1194" t="s">
        <v>91</v>
      </c>
      <c r="D49" s="1194"/>
      <c r="E49" s="1195"/>
      <c r="F49" s="166">
        <v>7.82</v>
      </c>
      <c r="G49" s="165">
        <v>7.47</v>
      </c>
      <c r="H49" s="165">
        <v>1.69</v>
      </c>
      <c r="I49" s="165" t="s">
        <v>90</v>
      </c>
      <c r="J49" s="164" t="s">
        <v>89</v>
      </c>
    </row>
    <row r="50" spans="2:10" ht="13.5" customHeight="1"/>
    <row r="51" spans="2:10" ht="13.5" hidden="1" customHeight="1"/>
    <row r="52" spans="2:10" ht="13.5" hidden="1" customHeight="1"/>
    <row r="53" spans="2:10" ht="13.5" hidden="1" customHeight="1"/>
  </sheetData>
  <sheetProtection algorithmName="SHA-512" hashValue="wO+wZumCeLS0AomOBxeIg+JB4UWT5jWs81y+K2DLvXwgNYBAcWqSMmCqkja27HKbfL4dYD0Kb/1Q1cH24cwk/Q==" saltValue="DIHur8POSKQVONAq7mUl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cp:lastPrinted>2020-09-09T03:04:50Z</cp:lastPrinted>
  <dcterms:created xsi:type="dcterms:W3CDTF">2020-07-20T09:55:14Z</dcterms:created>
  <dcterms:modified xsi:type="dcterms:W3CDTF">2020-09-28T10:38:01Z</dcterms:modified>
  <cp:category/>
</cp:coreProperties>
</file>