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M:\02_総務課\財政\市町村課\R06\R06.08.20【提出期限：９月１０日（火）】令和４年度財政状況資料集の作成について（２回目・地方公会計関係）\県へ\"/>
    </mc:Choice>
  </mc:AlternateContent>
  <xr:revisionPtr revIDLastSave="0" documentId="13_ncr:1_{5BDEF2DE-832E-4536-9F92-A7276746DA52}" xr6:coauthVersionLast="46" xr6:coauthVersionMax="46"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W39" i="10" s="1"/>
  <c r="BW40" i="10" s="1"/>
  <c r="BW41" i="10" s="1"/>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<sst xmlns="http://schemas.openxmlformats.org/spreadsheetml/2006/main" count="1167" uniqueCount="619">
  <si>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</si>
  <si>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</si>
  <si>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</si>
  <si>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</si>
  <si>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</si>
  <si>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</si>
  <si>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</si>
  <si>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</si>
  <si>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</si>
  <si>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</si>
  <si>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</si>
  <si>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</si>
  <si>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</si>
  <si>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</si>
  <si>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</si>
  <si>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</si>
  <si>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</si>
  <si>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</si>
  <si>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</si>
  <si>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</si>
  <si>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</si>
  <si>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</si>
  <si>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</si>
  <si>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</si>
  <si>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</si>
  <si>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</si>
  <si>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</si>
  <si>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</si>
  <si>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</si>
  <si>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</si>
  <si>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</si>
  <si>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</si>
  <si>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</si>
  <si>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</si>
  <si>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</si>
  <si>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</si>
  <si>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</si>
  <si>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</si>
  <si>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</si>
  <si>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</si>
  <si>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</si>
  <si>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</si>
  <si>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</si>
  <si>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</si>
  <si>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</si>
  <si>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</si>
  <si>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</si>
  <si>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</si>
  <si>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</si>
  <si>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</si>
  <si>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</si>
  <si>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</si>
  <si>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</si>
  <si>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</si>
  <si>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</si>
  <si>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</si>
  <si>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</si>
  <si>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</si>
  <si>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</si>
  <si>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</si>
  <si>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</si>
  <si>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</si>
  <si>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</si>
  <si>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</si>
  <si>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</si>
  <si>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</si>
  <si>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</si>
  <si>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</si>
  <si>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</si>
  <si>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</si>
  <si>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</si>
  <si>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</si>
  <si>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</si>
  <si>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</si>
  <si>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</si>
  <si>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</si>
  <si>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</si>
  <si>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</si>
  <si>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</si>
  <si>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</si>
  <si>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</si>
  <si>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</si>
  <si>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</si>
  <si>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</si>
  <si>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</si>
  <si>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</si>
  <si>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</si>
  <si>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</si>
  <si>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</si>
  <si>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</si>
  <si>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</si>
  <si>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</si>
  <si>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</si>
  <si>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</si>
  <si>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</si>
  <si>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</si>
  <si>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</si>
  <si>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</si>
  <si>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</si>
  <si>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</si>
  <si>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松茂町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</si>
  <si>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</si>
  <si>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</si>
  <si>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</si>
  <si>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</si>
  <si>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</si>
  <si>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</si>
  <si>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</si>
  <si>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</si>
  <si>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</si>
  <si>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</si>
  <si>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</si>
  <si>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</si>
  <si>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</si>
  <si>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</si>
  <si>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</si>
  <si>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</si>
  <si>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</si>
  <si>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</si>
  <si>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</si>
  <si>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</si>
  <si>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</si>
  <si>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</si>
  <si>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</si>
  <si>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</si>
  <si>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</si>
  <si>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</si>
  <si>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</si>
  <si>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</si>
  <si>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</si>
  <si>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</si>
  <si>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</si>
  <si>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</si>
  <si>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</si>
  <si>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</si>
  <si>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</si>
  <si>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</si>
  <si>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</si>
  <si>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</si>
  <si>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</si>
  <si>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</si>
  <si>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</si>
  <si>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</si>
  <si>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</si>
  <si>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</si>
  <si>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</si>
  <si>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</si>
  <si>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</si>
  <si>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</si>
  <si>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</si>
  <si>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</si>
  <si>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</si>
  <si>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</si>
  <si>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</si>
  <si>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</si>
  <si>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</si>
  <si>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</si>
  <si>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</si>
  <si>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</si>
  <si>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</si>
  <si>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</si>
  <si>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</si>
  <si>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</si>
  <si>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</si>
  <si>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</si>
  <si>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</si>
  <si>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</si>
  <si>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</si>
  <si>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</si>
  <si>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</si>
  <si>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</si>
  <si>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</si>
  <si>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</si>
  <si>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</si>
  <si>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</si>
  <si>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</si>
  <si>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</si>
  <si>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</si>
  <si>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</si>
  <si>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</si>
  <si>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</si>
  <si>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</si>
  <si>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</si>
  <si>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</si>
  <si>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</si>
  <si>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</si>
  <si>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</si>
  <si>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</si>
  <si>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</si>
  <si>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</si>
  <si>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</si>
  <si>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</si>
  <si>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</si>
  <si>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</si>
  <si>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</si>
  <si>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</si>
  <si>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</si>
  <si>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</si>
  <si>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</si>
  <si>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</si>
  <si>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</si>
  <si>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</si>
  <si>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</si>
  <si>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</si>
  <si>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</si>
  <si>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</si>
  <si>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</si>
  <si>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</si>
  <si>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</si>
  <si>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</si>
  <si>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</si>
  <si>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</si>
  <si>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</si>
  <si>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</si>
  <si>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</si>
  <si>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</si>
  <si>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</si>
  <si>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</si>
  <si>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</si>
  <si>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</si>
  <si>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徳島県松茂町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</si>
  <si>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</si>
  <si>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</si>
  <si>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</si>
  <si>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</si>
  <si>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</si>
  <si>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</si>
  <si>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</si>
  <si>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</si>
  <si>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</si>
  <si>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</si>
  <si>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</si>
  <si>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</si>
  <si>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</si>
  <si>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</si>
  <si>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</si>
  <si>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</si>
  <si>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</si>
  <si>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</si>
  <si>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</si>
  <si>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</si>
  <si>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</si>
  <si>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</si>
  <si>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</si>
  <si>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</si>
  <si>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</si>
  <si>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</si>
  <si>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</si>
  <si>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</si>
  <si>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</si>
  <si>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</si>
  <si>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</si>
  <si>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</si>
  <si>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</si>
  <si>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</si>
  <si>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</si>
  <si>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</si>
  <si>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</si>
  <si>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</si>
  <si>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</si>
  <si>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</si>
  <si>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</si>
  <si>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</si>
  <si>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</si>
  <si>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</si>
  <si>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</si>
  <si>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</si>
  <si>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</si>
  <si>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</si>
  <si>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</si>
  <si>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</si>
  <si>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</si>
  <si>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</si>
  <si>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</si>
  <si>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</si>
  <si>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</si>
  <si>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</si>
  <si>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</si>
  <si>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</si>
  <si>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</si>
  <si>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</si>
  <si>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</si>
  <si>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</si>
  <si>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</si>
  <si>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</si>
  <si>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</si>
  <si>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</si>
  <si>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</si>
  <si>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</si>
  <si>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</si>
  <si>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</si>
  <si>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</si>
  <si>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</si>
  <si>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</si>
  <si>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</si>
  <si>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</si>
  <si>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</si>
  <si>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</si>
  <si>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</si>
  <si>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</si>
  <si>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</si>
  <si>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</si>
  <si>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</si>
  <si>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</si>
  <si>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</si>
  <si>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</si>
  <si>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</si>
  <si>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</si>
  <si>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</si>
  <si>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</si>
  <si>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</si>
  <si>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</si>
  <si>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</si>
  <si>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</si>
  <si>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</si>
  <si>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</si>
  <si>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</si>
  <si>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</si>
  <si>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</si>
  <si>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</si>
  <si>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</si>
  <si>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</si>
  <si>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</si>
  <si>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</si>
  <si>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</si>
  <si>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</si>
  <si>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</si>
  <si>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</si>
  <si>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</si>
  <si>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</si>
  <si>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</si>
  <si>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</si>
  <si>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</si>
  <si>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</si>
  <si>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</si>
  <si>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</si>
  <si>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</si>
  <si>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</si>
  <si>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</si>
  <si>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</si>
  <si>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</si>
  <si>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</si>
  <si>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</si>
  <si>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</si>
  <si>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</si>
  <si>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</si>
  <si>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</si>
  <si>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</si>
  <si>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</si>
  <si>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</si>
  <si>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</si>
  <si>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</si>
  <si>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</si>
  <si>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</si>
  <si>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</si>
  <si>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</si>
  <si>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</si>
  <si>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</si>
  <si>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</si>
  <si>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</si>
  <si>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</si>
  <si>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</si>
  <si>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</si>
  <si>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</si>
  <si>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</si>
  <si>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</si>
  <si>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</si>
  <si>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</si>
  <si>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</si>
  <si>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</si>
  <si>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</si>
  <si>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</si>
  <si>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</si>
  <si>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徳島県松茂町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</si>
  <si>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</si>
  <si>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</si>
  <si>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</si>
  <si>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</si>
  <si>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</si>
  <si>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</si>
  <si>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</si>
  <si>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</si>
  <si>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</si>
  <si>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</si>
  <si>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</si>
  <si>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</si>
  <si>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</si>
  <si>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</si>
  <si>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</si>
  <si>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</si>
  <si>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</si>
  <si>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</si>
  <si>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</si>
  <si>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</si>
  <si>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長原渡船運行特別会計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</si>
  <si>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</si>
  <si>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</si>
  <si>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</si>
  <si>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</si>
  <si>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</si>
  <si>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</si>
  <si>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</si>
  <si>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</si>
  <si>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</si>
  <si>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</si>
  <si>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</si>
  <si>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</si>
  <si>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</si>
  <si>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</si>
  <si>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</si>
  <si>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</si>
  <si>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</si>
  <si>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水道特別会計</t>
    <phoneticPr fontId="5"/>
  </si>
  <si>
    <t>法適用企業</t>
    <phoneticPr fontId="5"/>
  </si>
  <si>
    <t>下水道特別会計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</si>
  <si>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</si>
  <si>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</si>
  <si>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</si>
  <si>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</si>
  <si>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</si>
  <si>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</si>
  <si>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</si>
  <si>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</si>
  <si>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</si>
  <si>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</si>
  <si>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</si>
  <si>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</si>
  <si>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</si>
  <si>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</si>
  <si>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</si>
  <si>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</si>
  <si>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</si>
  <si>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</si>
  <si>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</si>
  <si>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</si>
  <si>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</si>
  <si>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</si>
  <si>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</si>
  <si>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</si>
  <si>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</si>
  <si>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</si>
  <si>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</si>
  <si>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</si>
  <si>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</si>
  <si>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</si>
  <si>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</si>
  <si>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</si>
  <si>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</si>
  <si>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</si>
  <si>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</si>
  <si>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</si>
  <si>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</si>
  <si>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</si>
  <si>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</si>
  <si>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</si>
  <si>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</si>
  <si>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</si>
  <si>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</si>
  <si>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</si>
  <si>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</si>
  <si>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</si>
  <si>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</si>
  <si>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</si>
  <si>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</si>
  <si>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</si>
  <si>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</si>
  <si>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</si>
  <si>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</si>
  <si>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</si>
  <si>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</si>
  <si>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</si>
  <si>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</si>
  <si>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</si>
  <si>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</si>
  <si>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</si>
  <si>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</si>
  <si>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</si>
  <si>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</si>
  <si>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</si>
  <si>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</si>
  <si>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</si>
  <si>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</si>
  <si>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</si>
  <si>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</si>
  <si>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</si>
  <si>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</si>
  <si>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</si>
  <si>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</si>
  <si>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</si>
  <si>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</si>
  <si>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</si>
  <si>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</si>
  <si>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</si>
  <si>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</si>
  <si>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</si>
  <si>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</si>
  <si>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</si>
  <si>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</si>
  <si>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</si>
  <si>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</si>
  <si>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</si>
  <si>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</si>
  <si>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</si>
  <si>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</si>
  <si>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</si>
  <si>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</si>
  <si>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</si>
  <si>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</si>
  <si>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</si>
  <si>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</si>
  <si>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</si>
  <si>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</si>
  <si>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</si>
  <si>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</si>
  <si>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</si>
  <si>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</si>
  <si>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</si>
  <si>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</si>
  <si>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</si>
  <si>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</si>
  <si>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</si>
  <si>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</si>
  <si>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</si>
  <si>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</si>
  <si>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</si>
  <si>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</si>
  <si>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</si>
  <si>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</si>
  <si>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</si>
  <si>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</si>
  <si>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</si>
  <si>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</si>
  <si>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t>
  </si>
  <si>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</si>
  <si>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</si>
  <si>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</si>
  <si>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</si>
  <si>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</si>
  <si>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</si>
  <si>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</si>
  <si>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</si>
  <si>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</si>
  <si>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</si>
  <si>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</si>
  <si>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</si>
  <si>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</si>
  <si>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</si>
  <si>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</si>
  <si>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</si>
  <si>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</si>
  <si>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</si>
  <si>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</si>
  <si>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</si>
  <si>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</si>
  <si>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</si>
  <si>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</si>
  <si>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</si>
  <si>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</si>
  <si>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</si>
  <si>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</si>
  <si>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</si>
  <si>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</si>
  <si>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</si>
  <si>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</si>
  <si>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</si>
  <si>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</si>
  <si>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</si>
  <si>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</si>
  <si>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</si>
  <si>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</si>
  <si>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</si>
  <si>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</si>
  <si>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</si>
  <si>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</si>
  <si>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</si>
  <si>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</si>
  <si>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0.17</t>
  </si>
  <si>
    <t>▲ 8.53</t>
  </si>
  <si>
    <t>▲ 10.11</t>
  </si>
  <si>
    <t>水道特別会計</t>
  </si>
  <si>
    <t>下水道特別会計</t>
  </si>
  <si>
    <t>一般会計</t>
  </si>
  <si>
    <t>介護保険特別会計</t>
  </si>
  <si>
    <t>国民健康保険特別会計</t>
  </si>
  <si>
    <t>後期高齢者医療特別会計</t>
  </si>
  <si>
    <t>長原渡船運行特別会計</t>
  </si>
  <si>
    <t>その他会計（赤字）</t>
  </si>
  <si>
    <t>▲ 0.00</t>
  </si>
  <si>
    <t>その他会計（黒字）</t>
  </si>
  <si>
    <t>（百万円）</t>
    <phoneticPr fontId="5"/>
  </si>
  <si>
    <t>H30</t>
    <phoneticPr fontId="5"/>
  </si>
  <si>
    <t>R01</t>
    <phoneticPr fontId="5"/>
  </si>
  <si>
    <t>R02</t>
    <phoneticPr fontId="5"/>
  </si>
  <si>
    <t>R03</t>
    <phoneticPr fontId="5"/>
  </si>
  <si>
    <t>R04</t>
    <phoneticPr fontId="5"/>
  </si>
  <si>
    <t>板野東部消防組合</t>
    <rPh sb="0" eb="2">
      <t>イタノ</t>
    </rPh>
    <rPh sb="2" eb="4">
      <t>トウブ</t>
    </rPh>
    <rPh sb="4" eb="6">
      <t>ショウボウ</t>
    </rPh>
    <rPh sb="6" eb="8">
      <t>クミアイ</t>
    </rPh>
    <phoneticPr fontId="11"/>
  </si>
  <si>
    <t>板野東部青少年育成センター組合</t>
    <rPh sb="0" eb="2">
      <t>イタノ</t>
    </rPh>
    <rPh sb="2" eb="4">
      <t>トウブ</t>
    </rPh>
    <rPh sb="4" eb="7">
      <t>セイショウネン</t>
    </rPh>
    <rPh sb="7" eb="9">
      <t>イクセイ</t>
    </rPh>
    <rPh sb="13" eb="15">
      <t>クミアイ</t>
    </rPh>
    <phoneticPr fontId="11"/>
  </si>
  <si>
    <t>松茂町ほか二町競艇事業組合</t>
    <rPh sb="0" eb="3">
      <t>マツシゲチョウ</t>
    </rPh>
    <rPh sb="5" eb="7">
      <t>ニチョウ</t>
    </rPh>
    <rPh sb="7" eb="9">
      <t>キョウテイ</t>
    </rPh>
    <rPh sb="9" eb="11">
      <t>ジギョウ</t>
    </rPh>
    <rPh sb="11" eb="13">
      <t>クミアイ</t>
    </rPh>
    <phoneticPr fontId="11"/>
  </si>
  <si>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7" eb="19">
      <t>クミアイ</t>
    </rPh>
    <phoneticPr fontId="11"/>
  </si>
  <si>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11"/>
  </si>
  <si>
    <t>徳島県市町村総合事務組合(滞納整理機構特別会計)</t>
    <rPh sb="0" eb="3">
      <t>トクシマケン</t>
    </rPh>
    <rPh sb="3" eb="6">
      <t>シチョウソン</t>
    </rPh>
    <rPh sb="6" eb="7">
      <t>ソウ</t>
    </rPh>
    <rPh sb="7" eb="8">
      <t>ア</t>
    </rPh>
    <rPh sb="8" eb="10">
      <t>ジム</t>
    </rPh>
    <rPh sb="10" eb="12">
      <t>クミアイ</t>
    </rPh>
    <rPh sb="13" eb="15">
      <t>タイノウ</t>
    </rPh>
    <rPh sb="15" eb="17">
      <t>セイリ</t>
    </rPh>
    <rPh sb="17" eb="19">
      <t>キコウ</t>
    </rPh>
    <rPh sb="19" eb="21">
      <t>トクベツ</t>
    </rPh>
    <rPh sb="21" eb="23">
      <t>カイケイ</t>
    </rPh>
    <phoneticPr fontId="11"/>
  </si>
  <si>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11"/>
  </si>
  <si>
    <t>徳島県後期高齢者医療広域連合(後期高齢者医療事業特別会計)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11"/>
  </si>
  <si>
    <t>生活環境整備基金</t>
    <rPh sb="0" eb="2">
      <t>セイカツ</t>
    </rPh>
    <rPh sb="2" eb="4">
      <t>カンキョウ</t>
    </rPh>
    <rPh sb="4" eb="6">
      <t>セイビ</t>
    </rPh>
    <rPh sb="6" eb="8">
      <t>キキン</t>
    </rPh>
    <phoneticPr fontId="2"/>
  </si>
  <si>
    <t>公共施設更新等準備基金</t>
    <rPh sb="0" eb="2">
      <t>コウキョウ</t>
    </rPh>
    <rPh sb="2" eb="4">
      <t>シセツ</t>
    </rPh>
    <rPh sb="4" eb="6">
      <t>コウシン</t>
    </rPh>
    <rPh sb="6" eb="7">
      <t>トウ</t>
    </rPh>
    <rPh sb="7" eb="9">
      <t>ジュンビ</t>
    </rPh>
    <rPh sb="9" eb="11">
      <t>キキン</t>
    </rPh>
    <phoneticPr fontId="2"/>
  </si>
  <si>
    <t>大規模災害対策基金</t>
    <rPh sb="0" eb="3">
      <t>ダイキボ</t>
    </rPh>
    <rPh sb="3" eb="5">
      <t>サイガイ</t>
    </rPh>
    <rPh sb="5" eb="7">
      <t>タイサク</t>
    </rPh>
    <rPh sb="7" eb="9">
      <t>キキン</t>
    </rPh>
    <phoneticPr fontId="2"/>
  </si>
  <si>
    <t>地域福祉基金</t>
    <rPh sb="0" eb="2">
      <t>チイキ</t>
    </rPh>
    <rPh sb="2" eb="4">
      <t>フクシ</t>
    </rPh>
    <rPh sb="4" eb="6">
      <t>キキン</t>
    </rPh>
    <phoneticPr fontId="2"/>
  </si>
  <si>
    <t>子どもはぐくみ医療費助成事業基金</t>
    <rPh sb="0" eb="1">
      <t>コ</t>
    </rPh>
    <rPh sb="7" eb="10">
      <t>イリョウヒ</t>
    </rPh>
    <rPh sb="10" eb="12">
      <t>ジョセイ</t>
    </rPh>
    <rPh sb="12" eb="14">
      <t>ジギョウ</t>
    </rPh>
    <rPh sb="14" eb="16">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</si>
  <si>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</si>
  <si>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</si>
  <si>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</si>
  <si>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</si>
  <si>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</si>
  <si>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</si>
  <si>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</si>
  <si>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</si>
  <si>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</si>
  <si>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地方債の新規発行を抑制してきたため、将来負担比率は現れていない。今後も公共施設等総合管理計画に基づき、計画的な老朽化対策を行いつつ、債務償還比率の急激な増加は避けるように取り組む。</t>
    <rPh sb="0" eb="3">
      <t>チホウサイ</t>
    </rPh>
    <rPh sb="4" eb="6">
      <t>シンキ</t>
    </rPh>
    <rPh sb="6" eb="8">
      <t>ハッコウ</t>
    </rPh>
    <rPh sb="9" eb="11">
      <t>ヨクセイ</t>
    </rPh>
    <rPh sb="18" eb="20">
      <t>ショウライ</t>
    </rPh>
    <rPh sb="20" eb="22">
      <t>フタン</t>
    </rPh>
    <rPh sb="22" eb="24">
      <t>ヒリツ</t>
    </rPh>
    <rPh sb="25" eb="26">
      <t>アラワ</t>
    </rPh>
    <phoneticPr fontId="5"/>
  </si>
  <si>
    <t>近年の大型公共事業による地方債の発行で公債費が年々増加傾向にある。新規の地方債発行については十分に吟味し、中長期的な視点での財政運営を行う必要がある。</t>
    <rPh sb="0" eb="2">
      <t>キンネン</t>
    </rPh>
    <rPh sb="3" eb="5">
      <t>オオガタ</t>
    </rPh>
    <rPh sb="5" eb="7">
      <t>コウキョウ</t>
    </rPh>
    <rPh sb="7" eb="9">
      <t>ジギョウ</t>
    </rPh>
    <rPh sb="12" eb="15">
      <t>チホウサイ</t>
    </rPh>
    <rPh sb="16" eb="18">
      <t>ハッコウ</t>
    </rPh>
    <rPh sb="19" eb="22">
      <t>コウサイヒ</t>
    </rPh>
    <rPh sb="23" eb="25">
      <t>ネンネン</t>
    </rPh>
    <rPh sb="25" eb="27">
      <t>ゾウカ</t>
    </rPh>
    <rPh sb="27" eb="29">
      <t>ケイコウ</t>
    </rPh>
    <rPh sb="33" eb="35">
      <t>シンキ</t>
    </rPh>
    <rPh sb="36" eb="39">
      <t>チホウサイ</t>
    </rPh>
    <rPh sb="39" eb="41">
      <t>ハッコウ</t>
    </rPh>
    <rPh sb="46" eb="48">
      <t>ジュウブン</t>
    </rPh>
    <rPh sb="49" eb="51">
      <t>ギンミ</t>
    </rPh>
    <rPh sb="53" eb="57">
      <t>チュウチョウキテキ</t>
    </rPh>
    <rPh sb="58" eb="60">
      <t>シテン</t>
    </rPh>
    <rPh sb="62" eb="64">
      <t>ザイセイ</t>
    </rPh>
    <rPh sb="64" eb="66">
      <t>ウンエイ</t>
    </rPh>
    <rPh sb="67" eb="68">
      <t>オコナ</t>
    </rPh>
    <rPh sb="69" eb="7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</si>
</sst>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D8163BC-8D97-4894-9915-80B0D4E9001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117234</c:v>
                </c:pt>
                <c:pt idx="3">
                  <c:v>97758</c:v>
                </c:pt>
                <c:pt idx="4">
                  <c:v>91338</c:v>
                </c:pt>
              </c:numCache>
            </c:numRef>
          </c:val>
          <c:smooth val="0"/>
          <c:extLst>
            <c:ext xmlns:c16="http://schemas.microsoft.com/office/drawing/2014/chart" uri="{C3380CC4-5D6E-409C-BE32-E72D297353CC}">
              <c16:uniqueId val="{00000000-C3EF-4512-87B4-6E5F54D285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38951</c:v>
                </c:pt>
                <c:pt idx="1">
                  <c:v>49268</c:v>
                </c:pt>
                <c:pt idx="2">
                  <c:v>190861</c:v>
                </c:pt>
                <c:pt idx="3">
                  <c:v>50932</c:v>
                </c:pt>
                <c:pt idx="4">
                  <c:v>49297</c:v>
                </c:pt>
              </c:numCache>
            </c:numRef>
          </c:val>
          <c:smooth val="0"/>
          <c:extLst>
            <c:ext xmlns:c16="http://schemas.microsoft.com/office/drawing/2014/chart" uri="{C3380CC4-5D6E-409C-BE32-E72D297353CC}">
              <c16:uniqueId val="{00000001-C3EF-4512-87B4-6E5F54D285F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3.78</c:v>
                </c:pt>
                <c:pt idx="1">
                  <c:v>3.71</c:v>
                </c:pt>
                <c:pt idx="2">
                  <c:v>3.62</c:v>
                </c:pt>
                <c:pt idx="3">
                  <c:v>3.52</c:v>
                </c:pt>
                <c:pt idx="4">
                  <c:v>5.85</c:v>
                </c:pt>
              </c:numCache>
            </c:numRef>
          </c:val>
          <c:extLst>
            <c:ext xmlns:c16="http://schemas.microsoft.com/office/drawing/2014/chart" uri="{C3380CC4-5D6E-409C-BE32-E72D297353CC}">
              <c16:uniqueId val="{00000000-1C56-45BB-ADAE-B33A50D0A8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81.81</c:v>
                </c:pt>
                <c:pt idx="1">
                  <c:v>73.84</c:v>
                </c:pt>
                <c:pt idx="2">
                  <c:v>60.65</c:v>
                </c:pt>
                <c:pt idx="3">
                  <c:v>57.82</c:v>
                </c:pt>
                <c:pt idx="4">
                  <c:v>58.45</c:v>
                </c:pt>
              </c:numCache>
            </c:numRef>
          </c:val>
          <c:extLst>
            <c:ext xmlns:c16="http://schemas.microsoft.com/office/drawing/2014/chart" uri="{C3380CC4-5D6E-409C-BE32-E72D297353CC}">
              <c16:uniqueId val="{00000001-1C56-45BB-ADAE-B33A50D0A82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-0.17</c:v>
                </c:pt>
                <c:pt idx="1">
                  <c:v>-8.5299999999999994</c:v>
                </c:pt>
                <c:pt idx="2">
                  <c:v>-10.11</c:v>
                </c:pt>
                <c:pt idx="3">
                  <c:v>1.64</c:v>
                </c:pt>
                <c:pt idx="4">
                  <c:v>0.77</c:v>
                </c:pt>
              </c:numCache>
            </c:numRef>
          </c:val>
          <c:smooth val="0"/>
          <c:extLst>
            <c:ext xmlns:c16="http://schemas.microsoft.com/office/drawing/2014/chart" uri="{C3380CC4-5D6E-409C-BE32-E72D297353CC}">
              <c16:uniqueId val="{00000002-1C56-45BB-ADAE-B33A50D0A82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7.0000000000000007E-2</c:v>
                </c:pt>
                <c:pt idx="2">
                  <c:v>#N/A</c:v>
                </c:pt>
                <c:pt idx="3">
                  <c:v>0.16</c:v>
                </c:pt>
                <c:pt idx="4">
                  <c:v>#N/A</c:v>
                </c:pt>
                <c:pt idx="5">
                  <c:v>0.53</c:v>
                </c:pt>
                <c:pt idx="6">
                  <c:v>#N/A</c:v>
                </c:pt>
                <c:pt idx="7">
                  <c:v>4.0999999999999996</c:v>
                </c:pt>
                <c:pt idx="8">
                  <c:v>0</c:v>
                </c:pt>
                <c:pt idx="9">
                  <c:v>0</c:v>
                </c:pt>
              </c:numCache>
            </c:numRef>
          </c:val>
          <c:extLst>
            <c:ext xmlns:c16="http://schemas.microsoft.com/office/drawing/2014/chart" uri="{C3380CC4-5D6E-409C-BE32-E72D297353CC}">
              <c16:uniqueId val="{00000000-CEF8-4B03-92D1-BE47F49809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c:ext xmlns:c16="http://schemas.microsoft.com/office/drawing/2014/chart" uri="{C3380CC4-5D6E-409C-BE32-E72D297353CC}">
              <c16:uniqueId val="{00000001-CEF8-4B03-92D1-BE47F498098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EF8-4B03-92D1-BE47F4980981}"/>
            </c:ext>
          </c:extLst>
        </c:ser>
        <c:ser>
          <c:idx val="3"/>
          <c:order val="3"/>
          <c:tx>
            <c:strRef>
              <c:f>データシート!$A$30</c:f>
              <c:strCache>
                <c:ptCount val="1"/>
                <c:pt idx="0">
                  <c:v>長原渡船運行特別会計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0.08</c:v>
                </c:pt>
                <c:pt idx="2">
                  <c:v>#N/A</c:v>
                </c:pt>
                <c:pt idx="3">
                  <c:v>7.0000000000000007E-2</c:v>
                </c:pt>
                <c:pt idx="4">
                  <c:v>#N/A</c:v>
                </c:pt>
                <c:pt idx="5">
                  <c:v>7.0000000000000007E-2</c:v>
                </c:pt>
                <c:pt idx="6">
                  <c:v>#N/A</c:v>
                </c:pt>
                <c:pt idx="7">
                  <c:v>0.06</c:v>
                </c:pt>
                <c:pt idx="8">
                  <c:v>#N/A</c:v>
                </c:pt>
                <c:pt idx="9">
                  <c:v>7.0000000000000007E-2</c:v>
                </c:pt>
              </c:numCache>
            </c:numRef>
          </c:val>
          <c:extLst>
            <c:ext xmlns:c16="http://schemas.microsoft.com/office/drawing/2014/chart" uri="{C3380CC4-5D6E-409C-BE32-E72D297353CC}">
              <c16:uniqueId val="{00000003-CEF8-4B03-92D1-BE47F498098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7.0000000000000007E-2</c:v>
                </c:pt>
                <c:pt idx="2">
                  <c:v>#N/A</c:v>
                </c:pt>
                <c:pt idx="3">
                  <c:v>0.09</c:v>
                </c:pt>
                <c:pt idx="4">
                  <c:v>#N/A</c:v>
                </c:pt>
                <c:pt idx="5">
                  <c:v>0.05</c:v>
                </c:pt>
                <c:pt idx="6">
                  <c:v>#N/A</c:v>
                </c:pt>
                <c:pt idx="7">
                  <c:v>0.06</c:v>
                </c:pt>
                <c:pt idx="8">
                  <c:v>#N/A</c:v>
                </c:pt>
                <c:pt idx="9">
                  <c:v>0.26</c:v>
                </c:pt>
              </c:numCache>
            </c:numRef>
          </c:val>
          <c:extLst>
            <c:ext xmlns:c16="http://schemas.microsoft.com/office/drawing/2014/chart" uri="{C3380CC4-5D6E-409C-BE32-E72D297353CC}">
              <c16:uniqueId val="{00000004-CEF8-4B03-92D1-BE47F498098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0.57999999999999996</c:v>
                </c:pt>
                <c:pt idx="2">
                  <c:v>#N/A</c:v>
                </c:pt>
                <c:pt idx="3">
                  <c:v>1.4</c:v>
                </c:pt>
                <c:pt idx="4">
                  <c:v>#N/A</c:v>
                </c:pt>
                <c:pt idx="5">
                  <c:v>1.22</c:v>
                </c:pt>
                <c:pt idx="6">
                  <c:v>#N/A</c:v>
                </c:pt>
                <c:pt idx="7">
                  <c:v>0.74</c:v>
                </c:pt>
                <c:pt idx="8">
                  <c:v>#N/A</c:v>
                </c:pt>
                <c:pt idx="9">
                  <c:v>0.72</c:v>
                </c:pt>
              </c:numCache>
            </c:numRef>
          </c:val>
          <c:extLst>
            <c:ext xmlns:c16="http://schemas.microsoft.com/office/drawing/2014/chart" uri="{C3380CC4-5D6E-409C-BE32-E72D297353CC}">
              <c16:uniqueId val="{00000005-CEF8-4B03-92D1-BE47F498098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1.57</c:v>
                </c:pt>
                <c:pt idx="2">
                  <c:v>#N/A</c:v>
                </c:pt>
                <c:pt idx="3">
                  <c:v>1.24</c:v>
                </c:pt>
                <c:pt idx="4">
                  <c:v>#N/A</c:v>
                </c:pt>
                <c:pt idx="5">
                  <c:v>1.8</c:v>
                </c:pt>
                <c:pt idx="6">
                  <c:v>#N/A</c:v>
                </c:pt>
                <c:pt idx="7">
                  <c:v>2.2400000000000002</c:v>
                </c:pt>
                <c:pt idx="8">
                  <c:v>#N/A</c:v>
                </c:pt>
                <c:pt idx="9">
                  <c:v>1.76</c:v>
                </c:pt>
              </c:numCache>
            </c:numRef>
          </c:val>
          <c:extLst>
            <c:ext xmlns:c16="http://schemas.microsoft.com/office/drawing/2014/chart" uri="{C3380CC4-5D6E-409C-BE32-E72D297353CC}">
              <c16:uniqueId val="{00000006-CEF8-4B03-92D1-BE47F498098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3.7</c:v>
                </c:pt>
                <c:pt idx="2">
                  <c:v>#N/A</c:v>
                </c:pt>
                <c:pt idx="3">
                  <c:v>3.62</c:v>
                </c:pt>
                <c:pt idx="4">
                  <c:v>#N/A</c:v>
                </c:pt>
                <c:pt idx="5">
                  <c:v>3.54</c:v>
                </c:pt>
                <c:pt idx="6">
                  <c:v>#N/A</c:v>
                </c:pt>
                <c:pt idx="7">
                  <c:v>3.44</c:v>
                </c:pt>
                <c:pt idx="8">
                  <c:v>#N/A</c:v>
                </c:pt>
                <c:pt idx="9">
                  <c:v>5.77</c:v>
                </c:pt>
              </c:numCache>
            </c:numRef>
          </c:val>
          <c:extLst>
            <c:ext xmlns:c16="http://schemas.microsoft.com/office/drawing/2014/chart" uri="{C3380CC4-5D6E-409C-BE32-E72D297353CC}">
              <c16:uniqueId val="{00000007-CEF8-4B03-92D1-BE47F4980981}"/>
            </c:ext>
          </c:extLst>
        </c:ser>
        <c:ser>
          <c:idx val="8"/>
          <c:order val="8"/>
          <c:tx>
            <c:strRef>
              <c:f>データシート!$A$35</c:f>
              <c:strCache>
                <c:ptCount val="1"/>
                <c:pt idx="0">
                  <c:v>下水道特別会計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6.99</c:v>
                </c:pt>
              </c:numCache>
            </c:numRef>
          </c:val>
          <c:extLst>
            <c:ext xmlns:c16="http://schemas.microsoft.com/office/drawing/2014/chart" uri="{C3380CC4-5D6E-409C-BE32-E72D297353CC}">
              <c16:uniqueId val="{00000008-CEF8-4B03-92D1-BE47F4980981}"/>
            </c:ext>
          </c:extLst>
        </c:ser>
        <c:ser>
          <c:idx val="9"/>
          <c:order val="9"/>
          <c:tx>
            <c:strRef>
              <c:f>データシート!$A$36</c:f>
              <c:strCache>
                <c:ptCount val="1"/>
                <c:pt idx="0">
                  <c:v>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22.6</c:v>
                </c:pt>
                <c:pt idx="2">
                  <c:v>#N/A</c:v>
                </c:pt>
                <c:pt idx="3">
                  <c:v>23.56</c:v>
                </c:pt>
                <c:pt idx="4">
                  <c:v>#N/A</c:v>
                </c:pt>
                <c:pt idx="5">
                  <c:v>24.1</c:v>
                </c:pt>
                <c:pt idx="6">
                  <c:v>#N/A</c:v>
                </c:pt>
                <c:pt idx="7">
                  <c:v>23.92</c:v>
                </c:pt>
                <c:pt idx="8">
                  <c:v>#N/A</c:v>
                </c:pt>
                <c:pt idx="9">
                  <c:v>25.4</c:v>
                </c:pt>
              </c:numCache>
            </c:numRef>
          </c:val>
          <c:extLst>
            <c:ext xmlns:c16="http://schemas.microsoft.com/office/drawing/2014/chart" uri="{C3380CC4-5D6E-409C-BE32-E72D297353CC}">
              <c16:uniqueId val="{00000009-CEF8-4B03-92D1-BE47F498098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424</c:v>
                </c:pt>
                <c:pt idx="5">
                  <c:v>408</c:v>
                </c:pt>
                <c:pt idx="8">
                  <c:v>399</c:v>
                </c:pt>
                <c:pt idx="11">
                  <c:v>405</c:v>
                </c:pt>
                <c:pt idx="14">
                  <c:v>404</c:v>
                </c:pt>
              </c:numCache>
            </c:numRef>
          </c:val>
          <c:extLst>
            <c:ext xmlns:c16="http://schemas.microsoft.com/office/drawing/2014/chart" uri="{C3380CC4-5D6E-409C-BE32-E72D297353CC}">
              <c16:uniqueId val="{00000000-3219-49A5-A89E-AD4AFE7078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19-49A5-A89E-AD4AFE7078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219-49A5-A89E-AD4AFE7078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32</c:v>
                </c:pt>
                <c:pt idx="3">
                  <c:v>32</c:v>
                </c:pt>
                <c:pt idx="6">
                  <c:v>32</c:v>
                </c:pt>
                <c:pt idx="9">
                  <c:v>32</c:v>
                </c:pt>
                <c:pt idx="12">
                  <c:v>34</c:v>
                </c:pt>
              </c:numCache>
            </c:numRef>
          </c:val>
          <c:extLst>
            <c:ext xmlns:c16="http://schemas.microsoft.com/office/drawing/2014/chart" uri="{C3380CC4-5D6E-409C-BE32-E72D297353CC}">
              <c16:uniqueId val="{00000003-3219-49A5-A89E-AD4AFE7078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206</c:v>
                </c:pt>
                <c:pt idx="3">
                  <c:v>226</c:v>
                </c:pt>
                <c:pt idx="6">
                  <c:v>224</c:v>
                </c:pt>
                <c:pt idx="9">
                  <c:v>235</c:v>
                </c:pt>
                <c:pt idx="12">
                  <c:v>243</c:v>
                </c:pt>
              </c:numCache>
            </c:numRef>
          </c:val>
          <c:extLst>
            <c:ext xmlns:c16="http://schemas.microsoft.com/office/drawing/2014/chart" uri="{C3380CC4-5D6E-409C-BE32-E72D297353CC}">
              <c16:uniqueId val="{00000004-3219-49A5-A89E-AD4AFE7078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19-49A5-A89E-AD4AFE7078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19-49A5-A89E-AD4AFE7078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53</c:v>
                </c:pt>
                <c:pt idx="3">
                  <c:v>24</c:v>
                </c:pt>
                <c:pt idx="6">
                  <c:v>56</c:v>
                </c:pt>
                <c:pt idx="9">
                  <c:v>55</c:v>
                </c:pt>
                <c:pt idx="12">
                  <c:v>63</c:v>
                </c:pt>
              </c:numCache>
            </c:numRef>
          </c:val>
          <c:extLst>
            <c:ext xmlns:c16="http://schemas.microsoft.com/office/drawing/2014/chart" uri="{C3380CC4-5D6E-409C-BE32-E72D297353CC}">
              <c16:uniqueId val="{00000007-3219-49A5-A89E-AD4AFE70789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-133</c:v>
                </c:pt>
                <c:pt idx="2">
                  <c:v>#N/A</c:v>
                </c:pt>
                <c:pt idx="3">
                  <c:v>#N/A</c:v>
                </c:pt>
                <c:pt idx="4">
                  <c:v>-126</c:v>
                </c:pt>
                <c:pt idx="5">
                  <c:v>#N/A</c:v>
                </c:pt>
                <c:pt idx="6">
                  <c:v>#N/A</c:v>
                </c:pt>
                <c:pt idx="7">
                  <c:v>-87</c:v>
                </c:pt>
                <c:pt idx="8">
                  <c:v>#N/A</c:v>
                </c:pt>
                <c:pt idx="9">
                  <c:v>#N/A</c:v>
                </c:pt>
                <c:pt idx="10">
                  <c:v>-83</c:v>
                </c:pt>
                <c:pt idx="11">
                  <c:v>#N/A</c:v>
                </c:pt>
                <c:pt idx="12">
                  <c:v>#N/A</c:v>
                </c:pt>
                <c:pt idx="13">
                  <c:v>-64</c:v>
                </c:pt>
                <c:pt idx="14">
                  <c:v>#N/A</c:v>
                </c:pt>
              </c:numCache>
            </c:numRef>
          </c:val>
          <c:smooth val="0"/>
          <c:extLst>
            <c:ext xmlns:c16="http://schemas.microsoft.com/office/drawing/2014/chart" uri="{C3380CC4-5D6E-409C-BE32-E72D297353CC}">
              <c16:uniqueId val="{00000008-3219-49A5-A89E-AD4AFE70789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4775</c:v>
                </c:pt>
                <c:pt idx="5">
                  <c:v>4888</c:v>
                </c:pt>
                <c:pt idx="8">
                  <c:v>5425</c:v>
                </c:pt>
                <c:pt idx="11">
                  <c:v>5432</c:v>
                </c:pt>
                <c:pt idx="14">
                  <c:v>5185</c:v>
                </c:pt>
              </c:numCache>
            </c:numRef>
          </c:val>
          <c:extLst>
            <c:ext xmlns:c16="http://schemas.microsoft.com/office/drawing/2014/chart" uri="{C3380CC4-5D6E-409C-BE32-E72D297353CC}">
              <c16:uniqueId val="{00000000-D427-40BF-A890-B206F1CF7E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22</c:v>
                </c:pt>
                <c:pt idx="5">
                  <c:v>14</c:v>
                </c:pt>
                <c:pt idx="8">
                  <c:v>13</c:v>
                </c:pt>
                <c:pt idx="11">
                  <c:v>11</c:v>
                </c:pt>
                <c:pt idx="14">
                  <c:v>9</c:v>
                </c:pt>
              </c:numCache>
            </c:numRef>
          </c:val>
          <c:extLst>
            <c:ext xmlns:c16="http://schemas.microsoft.com/office/drawing/2014/chart" uri="{C3380CC4-5D6E-409C-BE32-E72D297353CC}">
              <c16:uniqueId val="{00000001-D427-40BF-A890-B206F1CF7E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4836</c:v>
                </c:pt>
                <c:pt idx="5">
                  <c:v>4768</c:v>
                </c:pt>
                <c:pt idx="8">
                  <c:v>4533</c:v>
                </c:pt>
                <c:pt idx="11">
                  <c:v>4803</c:v>
                </c:pt>
                <c:pt idx="14">
                  <c:v>4936</c:v>
                </c:pt>
              </c:numCache>
            </c:numRef>
          </c:val>
          <c:extLst>
            <c:ext xmlns:c16="http://schemas.microsoft.com/office/drawing/2014/chart" uri="{C3380CC4-5D6E-409C-BE32-E72D297353CC}">
              <c16:uniqueId val="{00000002-D427-40BF-A890-B206F1CF7E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27-40BF-A890-B206F1CF7E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427-40BF-A890-B206F1CF7E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27-40BF-A890-B206F1CF7E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228</c:v>
                </c:pt>
                <c:pt idx="3">
                  <c:v>222</c:v>
                </c:pt>
                <c:pt idx="6">
                  <c:v>307</c:v>
                </c:pt>
                <c:pt idx="9">
                  <c:v>223</c:v>
                </c:pt>
                <c:pt idx="12">
                  <c:v>199</c:v>
                </c:pt>
              </c:numCache>
            </c:numRef>
          </c:val>
          <c:extLst>
            <c:ext xmlns:c16="http://schemas.microsoft.com/office/drawing/2014/chart" uri="{C3380CC4-5D6E-409C-BE32-E72D297353CC}">
              <c16:uniqueId val="{00000006-D427-40BF-A890-B206F1CF7E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261</c:v>
                </c:pt>
                <c:pt idx="3">
                  <c:v>256</c:v>
                </c:pt>
                <c:pt idx="6">
                  <c:v>239</c:v>
                </c:pt>
                <c:pt idx="9">
                  <c:v>211</c:v>
                </c:pt>
                <c:pt idx="12">
                  <c:v>180</c:v>
                </c:pt>
              </c:numCache>
            </c:numRef>
          </c:val>
          <c:extLst>
            <c:ext xmlns:c16="http://schemas.microsoft.com/office/drawing/2014/chart" uri="{C3380CC4-5D6E-409C-BE32-E72D297353CC}">
              <c16:uniqueId val="{00000007-D427-40BF-A890-B206F1CF7E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3164</c:v>
                </c:pt>
                <c:pt idx="3">
                  <c:v>3062</c:v>
                </c:pt>
                <c:pt idx="6">
                  <c:v>2980</c:v>
                </c:pt>
                <c:pt idx="9">
                  <c:v>2879</c:v>
                </c:pt>
                <c:pt idx="12">
                  <c:v>2750</c:v>
                </c:pt>
              </c:numCache>
            </c:numRef>
          </c:val>
          <c:extLst>
            <c:ext xmlns:c16="http://schemas.microsoft.com/office/drawing/2014/chart" uri="{C3380CC4-5D6E-409C-BE32-E72D297353CC}">
              <c16:uniqueId val="{00000008-D427-40BF-A890-B206F1CF7E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427-40BF-A890-B206F1CF7E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981</c:v>
                </c:pt>
                <c:pt idx="3">
                  <c:v>1296</c:v>
                </c:pt>
                <c:pt idx="6">
                  <c:v>2895</c:v>
                </c:pt>
                <c:pt idx="9">
                  <c:v>3272</c:v>
                </c:pt>
                <c:pt idx="12">
                  <c:v>3363</c:v>
                </c:pt>
              </c:numCache>
            </c:numRef>
          </c:val>
          <c:extLst>
            <c:ext xmlns:c16="http://schemas.microsoft.com/office/drawing/2014/chart" uri="{C3380CC4-5D6E-409C-BE32-E72D297353CC}">
              <c16:uniqueId val="{0000000A-D427-40BF-A890-B206F1CF7E1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427-40BF-A890-B206F1CF7E1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2248</c:v>
                </c:pt>
                <c:pt idx="1">
                  <c:v>2308</c:v>
                </c:pt>
                <c:pt idx="2">
                  <c:v>2253</c:v>
                </c:pt>
              </c:numCache>
            </c:numRef>
          </c:val>
          <c:extLst>
            <c:ext xmlns:c16="http://schemas.microsoft.com/office/drawing/2014/chart" uri="{C3380CC4-5D6E-409C-BE32-E72D297353CC}">
              <c16:uniqueId val="{00000000-A4F5-46F2-9F6D-826D34DDBC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110</c:v>
                </c:pt>
                <c:pt idx="1">
                  <c:v>221</c:v>
                </c:pt>
                <c:pt idx="2">
                  <c:v>221</c:v>
                </c:pt>
              </c:numCache>
            </c:numRef>
          </c:val>
          <c:extLst>
            <c:ext xmlns:c16="http://schemas.microsoft.com/office/drawing/2014/chart" uri="{C3380CC4-5D6E-409C-BE32-E72D297353CC}">
              <c16:uniqueId val="{00000001-A4F5-46F2-9F6D-826D34DDBC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1981</c:v>
                </c:pt>
                <c:pt idx="1">
                  <c:v>2130</c:v>
                </c:pt>
                <c:pt idx="2">
                  <c:v>2274</c:v>
                </c:pt>
              </c:numCache>
            </c:numRef>
          </c:val>
          <c:extLst>
            <c:ext xmlns:c16="http://schemas.microsoft.com/office/drawing/2014/chart" uri="{C3380CC4-5D6E-409C-BE32-E72D297353CC}">
              <c16:uniqueId val="{00000002-A4F5-46F2-9F6D-826D34DDBC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{2E07288E-F25F-46BF-8DFF-4B503EEB3576}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553-494E-9061-DD3D16C8A1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{063AD351-B7B9-4572-98BB-397895C7867C}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53-494E-9061-DD3D16C8A1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{0B4E280B-7E82-4920-96A0-2288852A5CA7}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53-494E-9061-DD3D16C8A1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{86428F09-0930-4506-A7C4-08D46EBCB600}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53-494E-9061-DD3D16C8A1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{E1320A6C-2EF2-4591-9053-5C4254123C4A}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53-494E-9061-DD3D16C8A17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{A1214A2C-3C4B-4C54-8C90-A1FD91B0FD54}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553-494E-9061-DD3D16C8A17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{8FCF211E-DD1B-4C59-AF95-7412D1E9E073}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553-494E-9061-DD3D16C8A17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{528CDA08-9823-40BE-AB3B-84AFAEC24D5E}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553-494E-9061-DD3D16C8A17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{3299C61E-2877-4E05-8A57-FD0B3F26841E}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553-494E-9061-DD3D16C8A1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58.1</c:v>
                </c:pt>
                <c:pt idx="8">
                  <c:v>59.5</c:v>
                </c:pt>
                <c:pt idx="16">
                  <c:v>55.7</c:v>
                </c:pt>
                <c:pt idx="24">
                  <c:v>57.1</c:v>
                </c:pt>
                <c:pt idx="32">
                  <c:v>58.8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553-494E-9061-DD3D16C8A17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{FDE7BAF2-11A3-4701-8A66-DBC3C9CC930B}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553-494E-9061-DD3D16C8A17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{9BF5FE35-2744-4566-ABC6-C43E8690F83B}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53-494E-9061-DD3D16C8A1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{377BAC57-30E8-4742-BF3C-D2F54F8F8D6A}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53-494E-9061-DD3D16C8A1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{3E246ECD-CC82-4C40-BBA4-B421B9A03EC2}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53-494E-9061-DD3D16C8A1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{56A09F4C-0CA2-4CEA-A112-A896349537B8}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53-494E-9061-DD3D16C8A17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{203FED30-8221-4CDA-862F-532169CBB1E9}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553-494E-9061-DD3D16C8A17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{9F014A37-8F1E-4717-87A3-BC293DADBF96}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553-494E-9061-DD3D16C8A17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{C30A8219-D782-4153-B0E5-9D400D1A9A05}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553-494E-9061-DD3D16C8A17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{6D67E9BA-41B0-449F-9B91-6D4C974F8AA3}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553-494E-9061-DD3D16C8A1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62</c:v>
                </c:pt>
                <c:pt idx="24">
                  <c:v>62.9</c:v>
                </c:pt>
                <c:pt idx="32">
                  <c:v>62.8</c:v>
                </c:pt>
              </c:numCache>
            </c:numRef>
          </c:xVal>
          <c:yVal>
            <c:numRef>
              <c:f>公会計指標分析・財政指標組合せ分析表!$BP$55:$DC$55</c:f>
              <c:numCache>
                <c:formatCode>#,##0.0;"▲ "#,##0.0</c:formatCode>
                <c:ptCount val="40"/>
                <c:pt idx="0">
                  <c:v>20.5</c:v>
                </c:pt>
                <c:pt idx="8">
                  <c:v>21.4</c:v>
                </c:pt>
                <c:pt idx="16">
                  <c:v>13.7</c:v>
                </c:pt>
                <c:pt idx="24">
                  <c:v>6.9</c:v>
                </c:pt>
                <c:pt idx="32">
                  <c:v>0</c:v>
                </c:pt>
              </c:numCache>
            </c:numRef>
          </c:yVal>
          <c:smooth val="0"/>
          <c:extLst>
            <c:ext xmlns:c16="http://schemas.microsoft.com/office/drawing/2014/chart" uri="{C3380CC4-5D6E-409C-BE32-E72D297353CC}">
              <c16:uniqueId val="{00000013-7553-494E-9061-DD3D16C8A178}"/>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{94D78FB2-21A3-4D04-86EA-8B3C06A361FB}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88B-4312-840D-4A3F5AD5CD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{A94DE96C-9874-4449-982E-710791E39824}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8B-4312-840D-4A3F5AD5CD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{5C73A289-2B27-47B0-B027-F0FFE019DF9D}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8B-4312-840D-4A3F5AD5CD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{68F17886-D162-4BBA-B09D-5AFD02D39FC4}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8B-4312-840D-4A3F5AD5CD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{D1AF585A-2B0D-4BEA-9E9B-98F37EA99EF1}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8B-4312-840D-4A3F5AD5CD8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{0D1D0509-9DE2-4A9E-862F-C1F84D8BC923}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88B-4312-840D-4A3F5AD5CD8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{C84F8AF8-A9C0-43AF-912F-1E1FD727FE61}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88B-4312-840D-4A3F5AD5CD8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{B2BF153B-10CE-463B-9888-B272602B399D}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88B-4312-840D-4A3F5AD5CD8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{4FED0F37-1EC5-4952-B232-E3C0DA51EB83}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88B-4312-840D-4A3F5AD5CD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-3.8</c:v>
                </c:pt>
                <c:pt idx="16">
                  <c:v>-3.6</c:v>
                </c:pt>
                <c:pt idx="24">
                  <c:v>-3</c:v>
                </c:pt>
                <c:pt idx="32">
                  <c:v>-2.2000000000000002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88B-4312-840D-4A3F5AD5CD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{B3D05E72-19BE-4BDA-8682-60F8456472EB}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88B-4312-840D-4A3F5AD5CD8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{57B8FFDC-F03B-4F2B-9AC5-9FB161F7E823}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8B-4312-840D-4A3F5AD5CD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{900FC0C6-211A-4BFD-94C1-B8DFFD3EC17F}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8B-4312-840D-4A3F5AD5CD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{902078B1-6507-4C31-B42A-69E062C7FEF0}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8B-4312-840D-4A3F5AD5CD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{B33AC949-1731-4E22-8293-222369B84303}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8B-4312-840D-4A3F5AD5CD8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{31CDA5F8-6F89-4793-803F-08F5D1456A77}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88B-4312-840D-4A3F5AD5CD8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{804F710B-3661-4153-A1F0-B4A9EAE38328}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88B-4312-840D-4A3F5AD5CD8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{891CF2BD-3CF1-402A-B845-2DA5B42DFA7F}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88B-4312-840D-4A3F5AD5CD8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{59654981-993B-4975-9315-E3D0B0BC3758}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88B-4312-840D-4A3F5AD5CD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7.9</c:v>
                </c:pt>
                <c:pt idx="24">
                  <c:v>8</c:v>
                </c:pt>
                <c:pt idx="32">
                  <c:v>8</c:v>
                </c:pt>
              </c:numCache>
            </c:numRef>
          </c:xVal>
          <c:yVal>
            <c:numRef>
              <c:f>公会計指標分析・財政指標組合せ分析表!$BP$77:$DC$77</c:f>
              <c:numCache>
                <c:formatCode>#,##0.0;"▲ "#,##0.0</c:formatCode>
                <c:ptCount val="40"/>
                <c:pt idx="0">
                  <c:v>20.5</c:v>
                </c:pt>
                <c:pt idx="8">
                  <c:v>21.4</c:v>
                </c:pt>
                <c:pt idx="16">
                  <c:v>13.7</c:v>
                </c:pt>
                <c:pt idx="24">
                  <c:v>6.9</c:v>
                </c:pt>
                <c:pt idx="32">
                  <c:v>0</c:v>
                </c:pt>
              </c:numCache>
            </c:numRef>
          </c:yVal>
          <c:smooth val="0"/>
          <c:extLst>
            <c:ext xmlns:c16="http://schemas.microsoft.com/office/drawing/2014/chart" uri="{C3380CC4-5D6E-409C-BE32-E72D297353CC}">
              <c16:uniqueId val="{00000013-A88B-4312-840D-4A3F5AD5CD8C}"/>
            </c:ext>
          </c:extLst>
        </c:ser>
        <c:dLbls>
          <c:showLegendKey val="0"/>
          <c:showVal val="1"/>
          <c:showCatName val="0"/>
          <c:showSerName val="0"/>
          <c:showPercent val="0"/>
          <c:showBubbleSize val="0"/>
        </c:dLbls>
        <c:axId val="84219776"/>
        <c:axId val="84234240"/>
      </c:scatterChart>
      <c:valAx>
        <c:axId val="84219776"/>
        <c:scaling>
          <c:orientation val="maxMin"/>
          <c:max val="8.1"/>
          <c:min val="7.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14,723
14,543
14.34
6,962,849
6,726,493
225,275
3,854,093
3,363,098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大型企業の工場を擁する工業団地からの税収により、類似団体平均を上回る</a:t>
          </a:r>
          <a:r>
            <a:rPr kumimoji="1" lang="en-US" altLang="ja-JP" sz="1300">
              <a:latin typeface="ＭＳ Ｐゴシック" panose="020B0600070205080204" pitchFamily="50" charset="-128"/>
              <a:ea typeface="ＭＳ Ｐゴシック" panose="020B0600070205080204" pitchFamily="50" charset="-128"/>
            </a:rPr>
            <a:t>0.83</a:t>
          </a:r>
          <a:r>
            <a:rPr kumimoji="1" lang="ja-JP" altLang="en-US" sz="1300">
              <a:latin typeface="ＭＳ Ｐゴシック" panose="020B0600070205080204" pitchFamily="50" charset="-128"/>
              <a:ea typeface="ＭＳ Ｐゴシック" panose="020B0600070205080204" pitchFamily="50" charset="-128"/>
            </a:rPr>
            <a:t>となっている。今後も更なる税の徴収強化等に取り組むことで歳入を確保し、同時に歳出の見直しを行って健全な財政運営に努める。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12095</xdr:rowOff>
    </xdr:from>
    <xdr:to>
      <xdr:col>23</xdr:col>
      <xdr:colOff>133350</xdr:colOff>
      <xdr:row>40</xdr:row>
      <xdr:rowOff>35076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87009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149074</xdr:rowOff>
    </xdr:from>
    <xdr:to>
      <xdr:col>19</xdr:col>
      <xdr:colOff>133350</xdr:colOff>
      <xdr:row>40</xdr:row>
      <xdr:rowOff>12095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8356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4432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39</xdr:row>
      <xdr:rowOff>149074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8126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126093</xdr:rowOff>
    </xdr:from>
    <xdr:to>
      <xdr:col>11</xdr:col>
      <xdr:colOff>31750</xdr:colOff>
      <xdr:row>39</xdr:row>
      <xdr:rowOff>126093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49486</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155726</xdr:rowOff>
    </xdr:from>
    <xdr:to>
      <xdr:col>23</xdr:col>
      <xdr:colOff>184150</xdr:colOff>
      <xdr:row>40</xdr:row>
      <xdr:rowOff>85876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803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6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132745</xdr:rowOff>
    </xdr:from>
    <xdr:to>
      <xdr:col>19</xdr:col>
      <xdr:colOff>184150</xdr:colOff>
      <xdr:row>40</xdr:row>
      <xdr:rowOff>62895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73072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98274</xdr:rowOff>
    </xdr:from>
    <xdr:to>
      <xdr:col>15</xdr:col>
      <xdr:colOff>133350</xdr:colOff>
      <xdr:row>40</xdr:row>
      <xdr:rowOff>28424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38601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75293</xdr:rowOff>
    </xdr:from>
    <xdr:to>
      <xdr:col>11</xdr:col>
      <xdr:colOff>82550</xdr:colOff>
      <xdr:row>40</xdr:row>
      <xdr:rowOff>5443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75293</xdr:rowOff>
    </xdr:from>
    <xdr:to>
      <xdr:col>7</xdr:col>
      <xdr:colOff>31750</xdr:colOff>
      <xdr:row>40</xdr:row>
      <xdr:rowOff>5443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15620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年度は普通交付税が前年から減少したため、経常収支比率が高くなった。</a:t>
          </a:r>
        </a:p>
        <a:p>
          <a:r>
            <a:rPr kumimoji="1" lang="ja-JP" altLang="en-US" sz="1300">
              <a:latin typeface="ＭＳ Ｐゴシック" panose="020B0600070205080204" pitchFamily="50" charset="-128"/>
              <a:ea typeface="ＭＳ Ｐゴシック" panose="020B0600070205080204" pitchFamily="50" charset="-128"/>
            </a:rPr>
            <a:t>今般の状況から扶助費の増加は避けられない傾向にあるので、一層の税徴収の強化、経常的物件費及び義務的経費の抑制により健全な財政運営に努め、数値の改善を図る。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62</xdr:row>
      <xdr:rowOff>120862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577830"/>
          <a:ext cx="8382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45102</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1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62</xdr:row>
      <xdr:rowOff>153035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577830"/>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76623</xdr:rowOff>
    </xdr:from>
    <xdr:to>
      <xdr:col>15</xdr:col>
      <xdr:colOff>82550</xdr:colOff>
      <xdr:row>62</xdr:row>
      <xdr:rowOff>153035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06523"/>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131445</xdr:rowOff>
    </xdr:from>
    <xdr:to>
      <xdr:col>11</xdr:col>
      <xdr:colOff>31750</xdr:colOff>
      <xdr:row>62</xdr:row>
      <xdr:rowOff>76623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89895"/>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30269</xdr:rowOff>
    </xdr:from>
    <xdr:to>
      <xdr:col>11</xdr:col>
      <xdr:colOff>82550</xdr:colOff>
      <xdr:row>65</xdr:row>
      <xdr:rowOff>131869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116646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6138</xdr:rowOff>
    </xdr:from>
    <xdr:to>
      <xdr:col>7</xdr:col>
      <xdr:colOff>31750</xdr:colOff>
      <xdr:row>65</xdr:row>
      <xdr:rowOff>107738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92515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70062</xdr:rowOff>
    </xdr:from>
    <xdr:to>
      <xdr:col>23</xdr:col>
      <xdr:colOff>184150</xdr:colOff>
      <xdr:row>63</xdr:row>
      <xdr:rowOff>212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86589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8907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102235</xdr:rowOff>
    </xdr:from>
    <xdr:to>
      <xdr:col>15</xdr:col>
      <xdr:colOff>133350</xdr:colOff>
      <xdr:row>63</xdr:row>
      <xdr:rowOff>32385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42562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25823</xdr:rowOff>
    </xdr:from>
    <xdr:to>
      <xdr:col>11</xdr:col>
      <xdr:colOff>82550</xdr:colOff>
      <xdr:row>62</xdr:row>
      <xdr:rowOff>127423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137600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80645</xdr:rowOff>
    </xdr:from>
    <xdr:to>
      <xdr:col>7</xdr:col>
      <xdr:colOff>31750</xdr:colOff>
      <xdr:row>62</xdr:row>
      <xdr:rowOff>10795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20972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年度と比べると</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人あたりの費用は減少しているが、行政手続きのオンライン化等を実施したため、直近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年間の中では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番目に高い数値である。</a:t>
          </a:r>
        </a:p>
        <a:p>
          <a:r>
            <a:rPr kumimoji="1" lang="ja-JP" altLang="en-US" sz="1300">
              <a:latin typeface="ＭＳ Ｐゴシック" panose="020B0600070205080204" pitchFamily="50" charset="-128"/>
              <a:ea typeface="ＭＳ Ｐゴシック" panose="020B0600070205080204" pitchFamily="50" charset="-128"/>
            </a:rPr>
            <a:t>多様化する業務に対応するため計画的な職員の増加を計画していることから、人件費が今後増加する見込であるが、経常的な物件費を見直し、抑制に努めることで現在の水準を維持できるよう努める。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100946</xdr:rowOff>
    </xdr:from>
    <xdr:to>
      <xdr:col>23</xdr:col>
      <xdr:colOff>133350</xdr:colOff>
      <xdr:row>81</xdr:row>
      <xdr:rowOff>115864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988396"/>
          <a:ext cx="838200" cy="1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6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61097</xdr:rowOff>
    </xdr:from>
    <xdr:to>
      <xdr:col>19</xdr:col>
      <xdr:colOff>133350</xdr:colOff>
      <xdr:row>81</xdr:row>
      <xdr:rowOff>115864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48547"/>
          <a:ext cx="889000" cy="5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79080</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37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13112</xdr:rowOff>
    </xdr:from>
    <xdr:to>
      <xdr:col>15</xdr:col>
      <xdr:colOff>82550</xdr:colOff>
      <xdr:row>81</xdr:row>
      <xdr:rowOff>61097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00562"/>
          <a:ext cx="889000" cy="4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156499</xdr:rowOff>
    </xdr:from>
    <xdr:to>
      <xdr:col>11</xdr:col>
      <xdr:colOff>31750</xdr:colOff>
      <xdr:row>81</xdr:row>
      <xdr:rowOff>13112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72499"/>
          <a:ext cx="889000" cy="2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24358</xdr:rowOff>
    </xdr:from>
    <xdr:to>
      <xdr:col>11</xdr:col>
      <xdr:colOff>82550</xdr:colOff>
      <xdr:row>81</xdr:row>
      <xdr:rowOff>125958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110735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9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54442</xdr:rowOff>
    </xdr:from>
    <xdr:to>
      <xdr:col>7</xdr:col>
      <xdr:colOff>31750</xdr:colOff>
      <xdr:row>81</xdr:row>
      <xdr:rowOff>156042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140819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50146</xdr:rowOff>
    </xdr:from>
    <xdr:to>
      <xdr:col>23</xdr:col>
      <xdr:colOff>184150</xdr:colOff>
      <xdr:row>81</xdr:row>
      <xdr:rowOff>151746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3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66673</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65064</xdr:rowOff>
    </xdr:from>
    <xdr:to>
      <xdr:col>19</xdr:col>
      <xdr:colOff>184150</xdr:colOff>
      <xdr:row>81</xdr:row>
      <xdr:rowOff>166664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5391</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2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10297</xdr:rowOff>
    </xdr:from>
    <xdr:to>
      <xdr:col>15</xdr:col>
      <xdr:colOff>133350</xdr:colOff>
      <xdr:row>81</xdr:row>
      <xdr:rowOff>111897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9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122074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6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133762</xdr:rowOff>
    </xdr:from>
    <xdr:to>
      <xdr:col>11</xdr:col>
      <xdr:colOff>82550</xdr:colOff>
      <xdr:row>81</xdr:row>
      <xdr:rowOff>63912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4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74089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1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105699</xdr:rowOff>
    </xdr:from>
    <xdr:to>
      <xdr:col>7</xdr:col>
      <xdr:colOff>31750</xdr:colOff>
      <xdr:row>81</xdr:row>
      <xdr:rowOff>35849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2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46026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9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類似団体を下回る状態が続いている。今後も現水準を維持し、適正な給与水準に努める。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26105</xdr:rowOff>
    </xdr:from>
    <xdr:to>
      <xdr:col>81</xdr:col>
      <xdr:colOff>44450</xdr:colOff>
      <xdr:row>83</xdr:row>
      <xdr:rowOff>133350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256455"/>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66322</xdr:rowOff>
    </xdr:from>
    <xdr:to>
      <xdr:col>77</xdr:col>
      <xdr:colOff>44450</xdr:colOff>
      <xdr:row>83</xdr:row>
      <xdr:rowOff>133350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2966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66322</xdr:rowOff>
    </xdr:from>
    <xdr:to>
      <xdr:col>72</xdr:col>
      <xdr:colOff>203200</xdr:colOff>
      <xdr:row>83</xdr:row>
      <xdr:rowOff>133350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2966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66322</xdr:rowOff>
    </xdr:from>
    <xdr:to>
      <xdr:col>68</xdr:col>
      <xdr:colOff>152400</xdr:colOff>
      <xdr:row>83</xdr:row>
      <xdr:rowOff>133350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2966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146755</xdr:rowOff>
    </xdr:from>
    <xdr:to>
      <xdr:col>81</xdr:col>
      <xdr:colOff>95250</xdr:colOff>
      <xdr:row>83</xdr:row>
      <xdr:rowOff>76905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163282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05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15522</xdr:rowOff>
    </xdr:from>
    <xdr:to>
      <xdr:col>73</xdr:col>
      <xdr:colOff>44450</xdr:colOff>
      <xdr:row>83</xdr:row>
      <xdr:rowOff>117122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127299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15522</xdr:rowOff>
    </xdr:from>
    <xdr:to>
      <xdr:col>64</xdr:col>
      <xdr:colOff>152400</xdr:colOff>
      <xdr:row>83</xdr:row>
      <xdr:rowOff>117122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127299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多様化する業務に対応するため計画的な職員の増加を計画していることにより、人口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人あたり職員数は増加傾向にあるが、類似団体を下回る数値となっている。</a:t>
          </a:r>
        </a:p>
        <a:p>
          <a:r>
            <a:rPr kumimoji="1" lang="ja-JP" altLang="en-US" sz="1300">
              <a:latin typeface="ＭＳ Ｐゴシック" panose="020B0600070205080204" pitchFamily="50" charset="-128"/>
              <a:ea typeface="ＭＳ Ｐゴシック" panose="020B0600070205080204" pitchFamily="50" charset="-128"/>
            </a:rPr>
            <a:t>今後は民間委託や配置転換、</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の活用等による業務の効率化を図りながら、同時に必要に応じた人事計画の見直しも行う。</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134950</xdr:rowOff>
    </xdr:from>
    <xdr:to>
      <xdr:col>81</xdr:col>
      <xdr:colOff>44450</xdr:colOff>
      <xdr:row>60</xdr:row>
      <xdr:rowOff>136398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421950"/>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54170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1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132537</xdr:rowOff>
    </xdr:from>
    <xdr:to>
      <xdr:col>77</xdr:col>
      <xdr:colOff>44450</xdr:colOff>
      <xdr:row>60</xdr:row>
      <xdr:rowOff>136398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19537"/>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162679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1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132537</xdr:rowOff>
    </xdr:from>
    <xdr:to>
      <xdr:col>72</xdr:col>
      <xdr:colOff>203200</xdr:colOff>
      <xdr:row>60</xdr:row>
      <xdr:rowOff>133503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419537"/>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162196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115164</xdr:rowOff>
    </xdr:from>
    <xdr:to>
      <xdr:col>68</xdr:col>
      <xdr:colOff>152400</xdr:colOff>
      <xdr:row>60</xdr:row>
      <xdr:rowOff>133503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02164"/>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16942</xdr:rowOff>
    </xdr:from>
    <xdr:to>
      <xdr:col>68</xdr:col>
      <xdr:colOff>203200</xdr:colOff>
      <xdr:row>61</xdr:row>
      <xdr:rowOff>118542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103319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6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6807</xdr:rowOff>
    </xdr:from>
    <xdr:to>
      <xdr:col>64</xdr:col>
      <xdr:colOff>152400</xdr:colOff>
      <xdr:row>61</xdr:row>
      <xdr:rowOff>108407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93184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84150</xdr:rowOff>
    </xdr:from>
    <xdr:to>
      <xdr:col>81</xdr:col>
      <xdr:colOff>95250</xdr:colOff>
      <xdr:row>61</xdr:row>
      <xdr:rowOff>14300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5427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85598</xdr:rowOff>
    </xdr:from>
    <xdr:to>
      <xdr:col>77</xdr:col>
      <xdr:colOff>95250</xdr:colOff>
      <xdr:row>61</xdr:row>
      <xdr:rowOff>15748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25925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81737</xdr:rowOff>
    </xdr:from>
    <xdr:to>
      <xdr:col>73</xdr:col>
      <xdr:colOff>44450</xdr:colOff>
      <xdr:row>61</xdr:row>
      <xdr:rowOff>11887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22064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3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82703</xdr:rowOff>
    </xdr:from>
    <xdr:to>
      <xdr:col>68</xdr:col>
      <xdr:colOff>203200</xdr:colOff>
      <xdr:row>61</xdr:row>
      <xdr:rowOff>12853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6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23030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3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64364</xdr:rowOff>
    </xdr:from>
    <xdr:to>
      <xdr:col>64</xdr:col>
      <xdr:colOff>152400</xdr:colOff>
      <xdr:row>60</xdr:row>
      <xdr:rowOff>165964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4691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2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実質公債費比率はマイナスを維持しているものの、近年は大型事業の実施の為に起債を行っている。このような状況を加味し、公営企業会計を含めた中長期視野での財政運営を行わなければならない。</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62230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34153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121073</xdr:rowOff>
    </xdr:from>
    <xdr:to>
      <xdr:col>77</xdr:col>
      <xdr:colOff>44450</xdr:colOff>
      <xdr:row>36</xdr:row>
      <xdr:rowOff>169333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2932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104987</xdr:rowOff>
    </xdr:from>
    <xdr:to>
      <xdr:col>72</xdr:col>
      <xdr:colOff>203200</xdr:colOff>
      <xdr:row>36</xdr:row>
      <xdr:rowOff>121073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2771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104987</xdr:rowOff>
    </xdr:from>
    <xdr:to>
      <xdr:col>68</xdr:col>
      <xdr:colOff>152400</xdr:colOff>
      <xdr:row>36</xdr:row>
      <xdr:rowOff>137160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2771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11430</xdr:rowOff>
    </xdr:from>
    <xdr:to>
      <xdr:col>81</xdr:col>
      <xdr:colOff>95250</xdr:colOff>
      <xdr:row>37</xdr:row>
      <xdr:rowOff>113030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104157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70273</xdr:rowOff>
    </xdr:from>
    <xdr:to>
      <xdr:col>73</xdr:col>
      <xdr:colOff>44450</xdr:colOff>
      <xdr:row>37</xdr:row>
      <xdr:rowOff>423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24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10600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01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54187</xdr:rowOff>
    </xdr:from>
    <xdr:to>
      <xdr:col>68</xdr:col>
      <xdr:colOff>203200</xdr:colOff>
      <xdr:row>36</xdr:row>
      <xdr:rowOff>155787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165964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599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86360</xdr:rowOff>
    </xdr:from>
    <xdr:to>
      <xdr:col>64</xdr:col>
      <xdr:colOff>152400</xdr:colOff>
      <xdr:row>37</xdr:row>
      <xdr:rowOff>16510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26687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起債抑制策を続けたことで、充当財源等が将来負担額を上回っているため将来負担率は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％となり表記されていない。</a:t>
          </a:r>
        </a:p>
        <a:p>
          <a:r>
            <a:rPr kumimoji="1" lang="ja-JP" altLang="en-US" sz="1300">
              <a:latin typeface="ＭＳ Ｐゴシック" panose="020B0600070205080204" pitchFamily="50" charset="-128"/>
              <a:ea typeface="ＭＳ Ｐゴシック" panose="020B0600070205080204" pitchFamily="50" charset="-128"/>
            </a:rPr>
            <a:t>今後も充当可能財源等が将来負担額を上回るよう現状維持に努めていく。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19534</xdr:rowOff>
    </xdr:from>
    <xdr:to>
      <xdr:col>73</xdr:col>
      <xdr:colOff>44450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108010</xdr:rowOff>
    </xdr:from>
    <xdr:to>
      <xdr:col>68</xdr:col>
      <xdr:colOff>203200</xdr:colOff>
      <xdr:row>15</xdr:row>
      <xdr:rowOff>38160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48337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97669</xdr:rowOff>
    </xdr:from>
    <xdr:to>
      <xdr:col>64</xdr:col>
      <xdr:colOff>152400</xdr:colOff>
      <xdr:row>15</xdr:row>
      <xdr:rowOff>27819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37996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14,723
14,543
14.34
6,962,849
6,726,493
225,275
3,854,093
3,363,098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人件費にかかる経常収支比率が他の類似団体と比べて低いのは、従来から行われている厳粛な定員管理によるものである。</a:t>
          </a:r>
        </a:p>
        <a:p>
          <a:r>
            <a:rPr kumimoji="1" lang="ja-JP" altLang="en-US" sz="1300">
              <a:latin typeface="ＭＳ Ｐゴシック" panose="020B0600070205080204" pitchFamily="50" charset="-128"/>
              <a:ea typeface="ＭＳ Ｐゴシック" panose="020B0600070205080204" pitchFamily="50" charset="-128"/>
            </a:rPr>
            <a:t>今後も民間委託や配置転換、</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の活用等による業務の効率化を図りながら、同時に必要に応じた人事計画の見直しを行う。</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111760</xdr:rowOff>
    </xdr:from>
    <xdr:to>
      <xdr:col>24</xdr:col>
      <xdr:colOff>25400</xdr:colOff>
      <xdr:row>35</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1251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111760</xdr:rowOff>
    </xdr:from>
    <xdr:to>
      <xdr:col>19</xdr:col>
      <xdr:colOff>187325</xdr:colOff>
      <xdr:row>36</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1251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88900</xdr:rowOff>
    </xdr:from>
    <xdr:to>
      <xdr:col>15</xdr:col>
      <xdr:colOff>98425</xdr:colOff>
      <xdr:row>36</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896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77470</xdr:rowOff>
    </xdr:from>
    <xdr:to>
      <xdr:col>11</xdr:col>
      <xdr:colOff>9525</xdr:colOff>
      <xdr:row>35</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78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129540</xdr:rowOff>
    </xdr:from>
    <xdr:to>
      <xdr:col>11</xdr:col>
      <xdr:colOff>60325</xdr:colOff>
      <xdr:row>36</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80010</xdr:rowOff>
    </xdr:from>
    <xdr:to>
      <xdr:col>24</xdr:col>
      <xdr:colOff>76200</xdr:colOff>
      <xdr:row>36</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60960</xdr:rowOff>
    </xdr:from>
    <xdr:to>
      <xdr:col>20</xdr:col>
      <xdr:colOff>38100</xdr:colOff>
      <xdr:row>35</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30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160020</xdr:rowOff>
    </xdr:from>
    <xdr:to>
      <xdr:col>15</xdr:col>
      <xdr:colOff>149225</xdr:colOff>
      <xdr:row>36</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100347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38100</xdr:rowOff>
    </xdr:from>
    <xdr:to>
      <xdr:col>11</xdr:col>
      <xdr:colOff>60325</xdr:colOff>
      <xdr:row>35</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26670</xdr:rowOff>
    </xdr:from>
    <xdr:to>
      <xdr:col>6</xdr:col>
      <xdr:colOff>171450</xdr:colOff>
      <xdr:row>35</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138447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従来から高い比率で推移してきたのは、早くから業務の民間委託を行ってきたためである。また、令和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年度から町税や保険料などをコンビニやスマートフォンなどから支払いができるようにしたことや、行政手続きのオンライン化等を実施したことから物件費が増加した。</a:t>
          </a:r>
        </a:p>
        <a:p>
          <a:r>
            <a:rPr kumimoji="1" lang="ja-JP" altLang="en-US" sz="1300">
              <a:latin typeface="ＭＳ Ｐゴシック" panose="020B0600070205080204" pitchFamily="50" charset="-128"/>
              <a:ea typeface="ＭＳ Ｐゴシック" panose="020B0600070205080204" pitchFamily="50" charset="-128"/>
            </a:rPr>
            <a:t>今後、事務事業の見直しを行うことで経費の抑制等を徹底する。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117475</xdr:rowOff>
    </xdr:from>
    <xdr:to>
      <xdr:col>82</xdr:col>
      <xdr:colOff>107950</xdr:colOff>
      <xdr:row>21</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54647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140352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1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3175</xdr:rowOff>
    </xdr:from>
    <xdr:to>
      <xdr:col>78</xdr:col>
      <xdr:colOff>69850</xdr:colOff>
      <xdr:row>20</xdr:row>
      <xdr:rowOff>117475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26072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xdr:rowOff>
    </xdr:from>
    <xdr:to>
      <xdr:col>73</xdr:col>
      <xdr:colOff>180975</xdr:colOff>
      <xdr:row>19</xdr:row>
      <xdr:rowOff>146050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2607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140352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41275</xdr:rowOff>
    </xdr:from>
    <xdr:to>
      <xdr:col>69</xdr:col>
      <xdr:colOff>92075</xdr:colOff>
      <xdr:row>19</xdr:row>
      <xdr:rowOff>146050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2988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38100</xdr:rowOff>
    </xdr:from>
    <xdr:to>
      <xdr:col>69</xdr:col>
      <xdr:colOff>142875</xdr:colOff>
      <xdr:row>17</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7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19050</xdr:rowOff>
    </xdr:from>
    <xdr:to>
      <xdr:col>82</xdr:col>
      <xdr:colOff>158750</xdr:colOff>
      <xdr:row>21</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99077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66675</xdr:rowOff>
    </xdr:from>
    <xdr:to>
      <xdr:col>78</xdr:col>
      <xdr:colOff>120650</xdr:colOff>
      <xdr:row>20</xdr:row>
      <xdr:rowOff>168275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49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153052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582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123825</xdr:rowOff>
    </xdr:from>
    <xdr:to>
      <xdr:col>74</xdr:col>
      <xdr:colOff>31750</xdr:colOff>
      <xdr:row>19</xdr:row>
      <xdr:rowOff>53975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20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38752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29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95250</xdr:rowOff>
    </xdr:from>
    <xdr:to>
      <xdr:col>69</xdr:col>
      <xdr:colOff>142875</xdr:colOff>
      <xdr:row>20</xdr:row>
      <xdr:rowOff>25400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10177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161925</xdr:rowOff>
    </xdr:from>
    <xdr:to>
      <xdr:col>65</xdr:col>
      <xdr:colOff>53975</xdr:colOff>
      <xdr:row>19</xdr:row>
      <xdr:rowOff>92075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2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76852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類似団体平均を上回っている。今後も適正な資格審査を実施し財政を圧迫しないように努める。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57</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98751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58</xdr:row>
      <xdr:rowOff>18143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875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18143</xdr:rowOff>
    </xdr:from>
    <xdr:to>
      <xdr:col>15</xdr:col>
      <xdr:colOff>98425</xdr:colOff>
      <xdr:row>58</xdr:row>
      <xdr:rowOff>83457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962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83457</xdr:rowOff>
    </xdr:from>
    <xdr:to>
      <xdr:col>11</xdr:col>
      <xdr:colOff>9525</xdr:colOff>
      <xdr:row>58</xdr:row>
      <xdr:rowOff>94343</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1320800" y="10027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65512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138793</xdr:rowOff>
    </xdr:from>
    <xdr:to>
      <xdr:col>15</xdr:col>
      <xdr:colOff>149225</xdr:colOff>
      <xdr:row>58</xdr:row>
      <xdr:rowOff>68943</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53720</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32657</xdr:rowOff>
    </xdr:from>
    <xdr:to>
      <xdr:col>11</xdr:col>
      <xdr:colOff>60325</xdr:colOff>
      <xdr:row>58</xdr:row>
      <xdr:rowOff>134257</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119034</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43543</xdr:rowOff>
    </xdr:from>
    <xdr:to>
      <xdr:col>6</xdr:col>
      <xdr:colOff>171450</xdr:colOff>
      <xdr:row>58</xdr:row>
      <xdr:rowOff>145143</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129920</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類似団体と同程度である。今後も事業の進捗状況の検討や経費の削減を徹底し、繰出金の増加を抑制するよう努める。</a:t>
          </a: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123734</xdr:rowOff>
    </xdr:from>
    <xdr:to>
      <xdr:col>82</xdr:col>
      <xdr:colOff>107950</xdr:colOff>
      <xdr:row>57</xdr:row>
      <xdr:rowOff>30662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724934"/>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156046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5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123734</xdr:rowOff>
    </xdr:from>
    <xdr:to>
      <xdr:col>78</xdr:col>
      <xdr:colOff>69850</xdr:colOff>
      <xdr:row>59</xdr:row>
      <xdr:rowOff>46990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24934"/>
          <a:ext cx="889000" cy="4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159657</xdr:rowOff>
    </xdr:from>
    <xdr:to>
      <xdr:col>73</xdr:col>
      <xdr:colOff>180975</xdr:colOff>
      <xdr:row>59</xdr:row>
      <xdr:rowOff>46990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10375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48623</xdr:rowOff>
    </xdr:from>
    <xdr:to>
      <xdr:col>69</xdr:col>
      <xdr:colOff>92075</xdr:colOff>
      <xdr:row>58</xdr:row>
      <xdr:rowOff>159657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99272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23949</xdr:rowOff>
    </xdr:from>
    <xdr:to>
      <xdr:col>69</xdr:col>
      <xdr:colOff>142875</xdr:colOff>
      <xdr:row>58</xdr:row>
      <xdr:rowOff>125549</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6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135726</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3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151312</xdr:rowOff>
    </xdr:from>
    <xdr:to>
      <xdr:col>82</xdr:col>
      <xdr:colOff>158750</xdr:colOff>
      <xdr:row>57</xdr:row>
      <xdr:rowOff>81462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167839</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72934</xdr:rowOff>
    </xdr:from>
    <xdr:to>
      <xdr:col>78</xdr:col>
      <xdr:colOff>120650</xdr:colOff>
      <xdr:row>57</xdr:row>
      <xdr:rowOff>3084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13261</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43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167640</xdr:rowOff>
    </xdr:from>
    <xdr:to>
      <xdr:col>74</xdr:col>
      <xdr:colOff>31750</xdr:colOff>
      <xdr:row>59</xdr:row>
      <xdr:rowOff>97790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82567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108857</xdr:rowOff>
    </xdr:from>
    <xdr:to>
      <xdr:col>69</xdr:col>
      <xdr:colOff>142875</xdr:colOff>
      <xdr:row>59</xdr:row>
      <xdr:rowOff>39007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23784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169273</xdr:rowOff>
    </xdr:from>
    <xdr:to>
      <xdr:col>65</xdr:col>
      <xdr:colOff>53975</xdr:colOff>
      <xdr:row>58</xdr:row>
      <xdr:rowOff>99423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9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109600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7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類似団体と比べ低い比率で推移している。</a:t>
          </a:r>
        </a:p>
        <a:p>
          <a:r>
            <a:rPr kumimoji="1" lang="ja-JP" altLang="en-US" sz="1300">
              <a:latin typeface="ＭＳ Ｐゴシック" panose="020B0600070205080204" pitchFamily="50" charset="-128"/>
              <a:ea typeface="ＭＳ Ｐゴシック" panose="020B0600070205080204" pitchFamily="50" charset="-128"/>
            </a:rPr>
            <a:t>今後も各種団体への補助金の費用対効果を勘案し、効果の少ないものへの補助の廃止、減額を積極的に進める。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5080</xdr:rowOff>
    </xdr:from>
    <xdr:to>
      <xdr:col>82</xdr:col>
      <xdr:colOff>107950</xdr:colOff>
      <xdr:row>36</xdr:row>
      <xdr:rowOff>50800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177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xdr:rowOff>
    </xdr:from>
    <xdr:to>
      <xdr:col>78</xdr:col>
      <xdr:colOff>69850</xdr:colOff>
      <xdr:row>36</xdr:row>
      <xdr:rowOff>5080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0096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xdr:rowOff>
    </xdr:from>
    <xdr:to>
      <xdr:col>73</xdr:col>
      <xdr:colOff>180975</xdr:colOff>
      <xdr:row>35</xdr:row>
      <xdr:rowOff>92710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009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92710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04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0</xdr:rowOff>
    </xdr:from>
    <xdr:to>
      <xdr:col>82</xdr:col>
      <xdr:colOff>158750</xdr:colOff>
      <xdr:row>36</xdr:row>
      <xdr:rowOff>101600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16527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125730</xdr:rowOff>
    </xdr:from>
    <xdr:to>
      <xdr:col>78</xdr:col>
      <xdr:colOff>120650</xdr:colOff>
      <xdr:row>36</xdr:row>
      <xdr:rowOff>55880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66057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129540</xdr:rowOff>
    </xdr:from>
    <xdr:to>
      <xdr:col>74</xdr:col>
      <xdr:colOff>31750</xdr:colOff>
      <xdr:row>35</xdr:row>
      <xdr:rowOff>59690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69867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増加傾向にある。近年は防災行政無線のデジタル化の実施などで大規模な起債を行っているため、今後も公債費は増加することが見込まれる。現状の数値は非常に良好ではあるが、このような状況を加味し、公営企業会計を含めた中長期的視野での財政運営を行わなければならない。</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124714</xdr:rowOff>
    </xdr:from>
    <xdr:to>
      <xdr:col>24</xdr:col>
      <xdr:colOff>25400</xdr:colOff>
      <xdr:row>73</xdr:row>
      <xdr:rowOff>138430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26405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124714</xdr:rowOff>
    </xdr:from>
    <xdr:to>
      <xdr:col>19</xdr:col>
      <xdr:colOff>187325</xdr:colOff>
      <xdr:row>73</xdr:row>
      <xdr:rowOff>133858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26405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88138</xdr:rowOff>
    </xdr:from>
    <xdr:to>
      <xdr:col>15</xdr:col>
      <xdr:colOff>98425</xdr:colOff>
      <xdr:row>73</xdr:row>
      <xdr:rowOff>133858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26039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88138</xdr:rowOff>
    </xdr:from>
    <xdr:to>
      <xdr:col>11</xdr:col>
      <xdr:colOff>9525</xdr:colOff>
      <xdr:row>73</xdr:row>
      <xdr:rowOff>120142</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26039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87630</xdr:rowOff>
    </xdr:from>
    <xdr:to>
      <xdr:col>24</xdr:col>
      <xdr:colOff>76200</xdr:colOff>
      <xdr:row>74</xdr:row>
      <xdr:rowOff>17780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167657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73914</xdr:rowOff>
    </xdr:from>
    <xdr:to>
      <xdr:col>20</xdr:col>
      <xdr:colOff>38100</xdr:colOff>
      <xdr:row>74</xdr:row>
      <xdr:rowOff>4064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5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14241</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358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83058</xdr:rowOff>
    </xdr:from>
    <xdr:to>
      <xdr:col>15</xdr:col>
      <xdr:colOff>149225</xdr:colOff>
      <xdr:row>74</xdr:row>
      <xdr:rowOff>13208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23385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36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37338</xdr:rowOff>
    </xdr:from>
    <xdr:to>
      <xdr:col>11</xdr:col>
      <xdr:colOff>60325</xdr:colOff>
      <xdr:row>73</xdr:row>
      <xdr:rowOff>138938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149115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69342</xdr:rowOff>
    </xdr:from>
    <xdr:to>
      <xdr:col>6</xdr:col>
      <xdr:colOff>171450</xdr:colOff>
      <xdr:row>73</xdr:row>
      <xdr:rowOff>170942</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9669</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35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公債費以外に係る経常収支比率は、物件費が類似団体平均を上回っていることなどから類似団体平均を上回った。</a:t>
          </a:r>
        </a:p>
        <a:p>
          <a:r>
            <a:rPr kumimoji="1" lang="ja-JP" altLang="en-US" sz="1300">
              <a:latin typeface="ＭＳ Ｐゴシック" panose="020B0600070205080204" pitchFamily="50" charset="-128"/>
              <a:ea typeface="ＭＳ Ｐゴシック" panose="020B0600070205080204" pitchFamily="50" charset="-128"/>
            </a:rPr>
            <a:t>経常経費抑制の更なる徹底を図り、物件費を抑制することで繰出状況の精査と経費の削減を徹底する。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27939</xdr:rowOff>
    </xdr:from>
    <xdr:to>
      <xdr:col>82</xdr:col>
      <xdr:colOff>107950</xdr:colOff>
      <xdr:row>79</xdr:row>
      <xdr:rowOff>8889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401039"/>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27939</xdr:rowOff>
    </xdr:from>
    <xdr:to>
      <xdr:col>78</xdr:col>
      <xdr:colOff>69850</xdr:colOff>
      <xdr:row>79</xdr:row>
      <xdr:rowOff>43180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401039"/>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8889</xdr:rowOff>
    </xdr:from>
    <xdr:to>
      <xdr:col>73</xdr:col>
      <xdr:colOff>180975</xdr:colOff>
      <xdr:row>79</xdr:row>
      <xdr:rowOff>43180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5534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43180</xdr:rowOff>
    </xdr:from>
    <xdr:to>
      <xdr:col>69</xdr:col>
      <xdr:colOff>92075</xdr:colOff>
      <xdr:row>79</xdr:row>
      <xdr:rowOff>8889</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4162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60961</xdr:rowOff>
    </xdr:from>
    <xdr:to>
      <xdr:col>69</xdr:col>
      <xdr:colOff>142875</xdr:colOff>
      <xdr:row>78</xdr:row>
      <xdr:rowOff>162561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26670</xdr:rowOff>
    </xdr:from>
    <xdr:to>
      <xdr:col>65</xdr:col>
      <xdr:colOff>53975</xdr:colOff>
      <xdr:row>78</xdr:row>
      <xdr:rowOff>128270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113047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129539</xdr:rowOff>
    </xdr:from>
    <xdr:to>
      <xdr:col>82</xdr:col>
      <xdr:colOff>158750</xdr:colOff>
      <xdr:row>79</xdr:row>
      <xdr:rowOff>59689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101616</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148589</xdr:rowOff>
    </xdr:from>
    <xdr:to>
      <xdr:col>78</xdr:col>
      <xdr:colOff>120650</xdr:colOff>
      <xdr:row>78</xdr:row>
      <xdr:rowOff>78739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63516</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163830</xdr:rowOff>
    </xdr:from>
    <xdr:to>
      <xdr:col>74</xdr:col>
      <xdr:colOff>31750</xdr:colOff>
      <xdr:row>79</xdr:row>
      <xdr:rowOff>93980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78757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129539</xdr:rowOff>
    </xdr:from>
    <xdr:to>
      <xdr:col>69</xdr:col>
      <xdr:colOff>142875</xdr:colOff>
      <xdr:row>79</xdr:row>
      <xdr:rowOff>59689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163830</xdr:rowOff>
    </xdr:from>
    <xdr:to>
      <xdr:col>65</xdr:col>
      <xdr:colOff>53975</xdr:colOff>
      <xdr:row>78</xdr:row>
      <xdr:rowOff>93980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104157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122102</xdr:rowOff>
    </xdr:from>
    <xdr:to>
      <xdr:col>29</xdr:col>
      <xdr:colOff>127000</xdr:colOff>
      <xdr:row>17</xdr:row>
      <xdr:rowOff>123012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84377"/>
          <a:ext cx="647700" cy="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85159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123012</xdr:rowOff>
    </xdr:from>
    <xdr:to>
      <xdr:col>26</xdr:col>
      <xdr:colOff>50800</xdr:colOff>
      <xdr:row>17</xdr:row>
      <xdr:rowOff>130683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85287"/>
          <a:ext cx="698500" cy="7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18071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3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130683</xdr:rowOff>
    </xdr:from>
    <xdr:to>
      <xdr:col>22</xdr:col>
      <xdr:colOff>114300</xdr:colOff>
      <xdr:row>17</xdr:row>
      <xdr:rowOff>139631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92958"/>
          <a:ext cx="698500" cy="8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25263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139631</xdr:rowOff>
    </xdr:from>
    <xdr:to>
      <xdr:col>18</xdr:col>
      <xdr:colOff>177800</xdr:colOff>
      <xdr:row>17</xdr:row>
      <xdr:rowOff>144061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01906"/>
          <a:ext cx="698500" cy="4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170967</xdr:rowOff>
    </xdr:from>
    <xdr:to>
      <xdr:col>19</xdr:col>
      <xdr:colOff>38100</xdr:colOff>
      <xdr:row>17</xdr:row>
      <xdr:rowOff>101117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61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111294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3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7765</xdr:rowOff>
    </xdr:from>
    <xdr:to>
      <xdr:col>15</xdr:col>
      <xdr:colOff>101600</xdr:colOff>
      <xdr:row>17</xdr:row>
      <xdr:rowOff>109365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70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119542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3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71302</xdr:rowOff>
    </xdr:from>
    <xdr:to>
      <xdr:col>29</xdr:col>
      <xdr:colOff>177800</xdr:colOff>
      <xdr:row>18</xdr:row>
      <xdr:rowOff>1452</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33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151329</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72212</xdr:rowOff>
    </xdr:from>
    <xdr:to>
      <xdr:col>26</xdr:col>
      <xdr:colOff>101600</xdr:colOff>
      <xdr:row>18</xdr:row>
      <xdr:rowOff>2362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34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158589</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20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79883</xdr:rowOff>
    </xdr:from>
    <xdr:to>
      <xdr:col>22</xdr:col>
      <xdr:colOff>165100</xdr:colOff>
      <xdr:row>18</xdr:row>
      <xdr:rowOff>10033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42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166260</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2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88831</xdr:rowOff>
    </xdr:from>
    <xdr:to>
      <xdr:col>19</xdr:col>
      <xdr:colOff>38100</xdr:colOff>
      <xdr:row>18</xdr:row>
      <xdr:rowOff>18981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51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3758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3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93261</xdr:rowOff>
    </xdr:from>
    <xdr:to>
      <xdr:col>15</xdr:col>
      <xdr:colOff>101600</xdr:colOff>
      <xdr:row>18</xdr:row>
      <xdr:rowOff>23411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55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8188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133039</xdr:rowOff>
    </xdr:from>
    <xdr:to>
      <xdr:col>29</xdr:col>
      <xdr:colOff>127000</xdr:colOff>
      <xdr:row>37</xdr:row>
      <xdr:rowOff>157842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257739"/>
          <a:ext cx="647700" cy="24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195254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2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157842</xdr:rowOff>
    </xdr:from>
    <xdr:to>
      <xdr:col>26</xdr:col>
      <xdr:colOff>50800</xdr:colOff>
      <xdr:row>37</xdr:row>
      <xdr:rowOff>162033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282542"/>
          <a:ext cx="698500" cy="4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162033</xdr:rowOff>
    </xdr:from>
    <xdr:to>
      <xdr:col>22</xdr:col>
      <xdr:colOff>114300</xdr:colOff>
      <xdr:row>37</xdr:row>
      <xdr:rowOff>210363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286733"/>
          <a:ext cx="698500" cy="48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191216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210363</xdr:rowOff>
    </xdr:from>
    <xdr:to>
      <xdr:col>18</xdr:col>
      <xdr:colOff>177800</xdr:colOff>
      <xdr:row>37</xdr:row>
      <xdr:rowOff>218687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335063"/>
          <a:ext cx="698500" cy="8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142761</xdr:rowOff>
    </xdr:from>
    <xdr:to>
      <xdr:col>19</xdr:col>
      <xdr:colOff>38100</xdr:colOff>
      <xdr:row>35</xdr:row>
      <xdr:rowOff>244361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254538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140608</xdr:rowOff>
    </xdr:from>
    <xdr:to>
      <xdr:col>15</xdr:col>
      <xdr:colOff>101600</xdr:colOff>
      <xdr:row>35</xdr:row>
      <xdr:rowOff>242208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252385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82239</xdr:rowOff>
    </xdr:from>
    <xdr:to>
      <xdr:col>29</xdr:col>
      <xdr:colOff>177800</xdr:colOff>
      <xdr:row>37</xdr:row>
      <xdr:rowOff>183839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206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162266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115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107042</xdr:rowOff>
    </xdr:from>
    <xdr:to>
      <xdr:col>26</xdr:col>
      <xdr:colOff>101600</xdr:colOff>
      <xdr:row>37</xdr:row>
      <xdr:rowOff>208642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231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193419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318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111233</xdr:rowOff>
    </xdr:from>
    <xdr:to>
      <xdr:col>22</xdr:col>
      <xdr:colOff>165100</xdr:colOff>
      <xdr:row>37</xdr:row>
      <xdr:rowOff>212833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235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197610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32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159563</xdr:rowOff>
    </xdr:from>
    <xdr:to>
      <xdr:col>19</xdr:col>
      <xdr:colOff>38100</xdr:colOff>
      <xdr:row>37</xdr:row>
      <xdr:rowOff>261163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284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245940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37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167887</xdr:rowOff>
    </xdr:from>
    <xdr:to>
      <xdr:col>15</xdr:col>
      <xdr:colOff>101600</xdr:colOff>
      <xdr:row>37</xdr:row>
      <xdr:rowOff>269487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92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254264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37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14,723
14,543
14.34
6,962,849
6,726,493
225,275
3,854,093
3,363,098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138712</xdr:rowOff>
    </xdr:from>
    <xdr:to>
      <xdr:col>24</xdr:col>
      <xdr:colOff>63500</xdr:colOff>
      <xdr:row>36</xdr:row>
      <xdr:rowOff>140879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310912"/>
          <a:ext cx="8382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128890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135087</xdr:rowOff>
    </xdr:from>
    <xdr:to>
      <xdr:col>19</xdr:col>
      <xdr:colOff>177800</xdr:colOff>
      <xdr:row>36</xdr:row>
      <xdr:rowOff>138712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307287"/>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135087</xdr:rowOff>
    </xdr:from>
    <xdr:to>
      <xdr:col>15</xdr:col>
      <xdr:colOff>50800</xdr:colOff>
      <xdr:row>37</xdr:row>
      <xdr:rowOff>44484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07287"/>
          <a:ext cx="889000" cy="8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67622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44484</xdr:rowOff>
    </xdr:from>
    <xdr:to>
      <xdr:col>10</xdr:col>
      <xdr:colOff>114300</xdr:colOff>
      <xdr:row>37</xdr:row>
      <xdr:rowOff>52590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88134"/>
          <a:ext cx="8890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58693</xdr:rowOff>
    </xdr:from>
    <xdr:to>
      <xdr:col>10</xdr:col>
      <xdr:colOff>165100</xdr:colOff>
      <xdr:row>36</xdr:row>
      <xdr:rowOff>160293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5370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0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63672</xdr:rowOff>
    </xdr:from>
    <xdr:to>
      <xdr:col>6</xdr:col>
      <xdr:colOff>38100</xdr:colOff>
      <xdr:row>36</xdr:row>
      <xdr:rowOff>165272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10349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01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90079</xdr:rowOff>
    </xdr:from>
    <xdr:to>
      <xdr:col>24</xdr:col>
      <xdr:colOff>114300</xdr:colOff>
      <xdr:row>37</xdr:row>
      <xdr:rowOff>20229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6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5006</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87912</xdr:rowOff>
    </xdr:from>
    <xdr:to>
      <xdr:col>20</xdr:col>
      <xdr:colOff>38100</xdr:colOff>
      <xdr:row>37</xdr:row>
      <xdr:rowOff>18062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6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9189</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5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84287</xdr:rowOff>
    </xdr:from>
    <xdr:to>
      <xdr:col>15</xdr:col>
      <xdr:colOff>101600</xdr:colOff>
      <xdr:row>37</xdr:row>
      <xdr:rowOff>14437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5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5564</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4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165134</xdr:rowOff>
    </xdr:from>
    <xdr:to>
      <xdr:col>10</xdr:col>
      <xdr:colOff>165100</xdr:colOff>
      <xdr:row>37</xdr:row>
      <xdr:rowOff>95284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3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86411</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43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1790</xdr:rowOff>
    </xdr:from>
    <xdr:to>
      <xdr:col>6</xdr:col>
      <xdr:colOff>38100</xdr:colOff>
      <xdr:row>37</xdr:row>
      <xdr:rowOff>103390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94517</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43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13298</xdr:rowOff>
    </xdr:from>
    <xdr:to>
      <xdr:col>24</xdr:col>
      <xdr:colOff>63500</xdr:colOff>
      <xdr:row>56</xdr:row>
      <xdr:rowOff>37479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614498"/>
          <a:ext cx="838200" cy="2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13298</xdr:rowOff>
    </xdr:from>
    <xdr:to>
      <xdr:col>19</xdr:col>
      <xdr:colOff>177800</xdr:colOff>
      <xdr:row>56</xdr:row>
      <xdr:rowOff>77630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14498"/>
          <a:ext cx="889000" cy="6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85706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71957</xdr:rowOff>
    </xdr:from>
    <xdr:to>
      <xdr:col>15</xdr:col>
      <xdr:colOff>50800</xdr:colOff>
      <xdr:row>56</xdr:row>
      <xdr:rowOff>77630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673157"/>
          <a:ext cx="889000" cy="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71957</xdr:rowOff>
    </xdr:from>
    <xdr:to>
      <xdr:col>10</xdr:col>
      <xdr:colOff>114300</xdr:colOff>
      <xdr:row>56</xdr:row>
      <xdr:rowOff>102900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673157"/>
          <a:ext cx="889000" cy="3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62986</xdr:rowOff>
    </xdr:from>
    <xdr:to>
      <xdr:col>10</xdr:col>
      <xdr:colOff>165100</xdr:colOff>
      <xdr:row>56</xdr:row>
      <xdr:rowOff>164586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155713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13850</xdr:rowOff>
    </xdr:from>
    <xdr:to>
      <xdr:col>6</xdr:col>
      <xdr:colOff>38100</xdr:colOff>
      <xdr:row>56</xdr:row>
      <xdr:rowOff>115450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131977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9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158129</xdr:rowOff>
    </xdr:from>
    <xdr:to>
      <xdr:col>24</xdr:col>
      <xdr:colOff>114300</xdr:colOff>
      <xdr:row>56</xdr:row>
      <xdr:rowOff>88279</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58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136556</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6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133948</xdr:rowOff>
    </xdr:from>
    <xdr:to>
      <xdr:col>20</xdr:col>
      <xdr:colOff>38100</xdr:colOff>
      <xdr:row>56</xdr:row>
      <xdr:rowOff>64098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6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80625</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3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26830</xdr:rowOff>
    </xdr:from>
    <xdr:to>
      <xdr:col>15</xdr:col>
      <xdr:colOff>101600</xdr:colOff>
      <xdr:row>56</xdr:row>
      <xdr:rowOff>128430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119557</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2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21157</xdr:rowOff>
    </xdr:from>
    <xdr:to>
      <xdr:col>10</xdr:col>
      <xdr:colOff>165100</xdr:colOff>
      <xdr:row>56</xdr:row>
      <xdr:rowOff>122757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139284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39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52100</xdr:rowOff>
    </xdr:from>
    <xdr:to>
      <xdr:col>6</xdr:col>
      <xdr:colOff>38100</xdr:colOff>
      <xdr:row>56</xdr:row>
      <xdr:rowOff>153700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5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144827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4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28142</xdr:rowOff>
    </xdr:from>
    <xdr:to>
      <xdr:col>24</xdr:col>
      <xdr:colOff>63500</xdr:colOff>
      <xdr:row>78</xdr:row>
      <xdr:rowOff>70968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01242"/>
          <a:ext cx="838200" cy="4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70968</xdr:rowOff>
    </xdr:from>
    <xdr:to>
      <xdr:col>19</xdr:col>
      <xdr:colOff>177800</xdr:colOff>
      <xdr:row>78</xdr:row>
      <xdr:rowOff>95999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44068"/>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95999</xdr:rowOff>
    </xdr:from>
    <xdr:to>
      <xdr:col>15</xdr:col>
      <xdr:colOff>50800</xdr:colOff>
      <xdr:row>78</xdr:row>
      <xdr:rowOff>98552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69099"/>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74510</xdr:rowOff>
    </xdr:from>
    <xdr:to>
      <xdr:col>10</xdr:col>
      <xdr:colOff>114300</xdr:colOff>
      <xdr:row>78</xdr:row>
      <xdr:rowOff>98552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47610"/>
          <a:ext cx="889000" cy="2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91263</xdr:rowOff>
    </xdr:from>
    <xdr:to>
      <xdr:col>10</xdr:col>
      <xdr:colOff>165100</xdr:colOff>
      <xdr:row>78</xdr:row>
      <xdr:rowOff>21413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37940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101891</xdr:rowOff>
    </xdr:from>
    <xdr:to>
      <xdr:col>6</xdr:col>
      <xdr:colOff>38100</xdr:colOff>
      <xdr:row>78</xdr:row>
      <xdr:rowOff>32041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48568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148792</xdr:rowOff>
    </xdr:from>
    <xdr:to>
      <xdr:col>24</xdr:col>
      <xdr:colOff>114300</xdr:colOff>
      <xdr:row>78</xdr:row>
      <xdr:rowOff>78942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127219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2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20168</xdr:rowOff>
    </xdr:from>
    <xdr:to>
      <xdr:col>20</xdr:col>
      <xdr:colOff>38100</xdr:colOff>
      <xdr:row>78</xdr:row>
      <xdr:rowOff>121768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112895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8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45199</xdr:rowOff>
    </xdr:from>
    <xdr:to>
      <xdr:col>15</xdr:col>
      <xdr:colOff>101600</xdr:colOff>
      <xdr:row>78</xdr:row>
      <xdr:rowOff>146799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137926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47752</xdr:rowOff>
    </xdr:from>
    <xdr:to>
      <xdr:col>10</xdr:col>
      <xdr:colOff>165100</xdr:colOff>
      <xdr:row>78</xdr:row>
      <xdr:rowOff>149352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140479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1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23710</xdr:rowOff>
    </xdr:from>
    <xdr:to>
      <xdr:col>6</xdr:col>
      <xdr:colOff>38100</xdr:colOff>
      <xdr:row>78</xdr:row>
      <xdr:rowOff>125310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9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116437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115621</xdr:rowOff>
    </xdr:from>
    <xdr:to>
      <xdr:col>24</xdr:col>
      <xdr:colOff>63500</xdr:colOff>
      <xdr:row>96</xdr:row>
      <xdr:rowOff>24093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231921"/>
          <a:ext cx="838200" cy="25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115621</xdr:rowOff>
    </xdr:from>
    <xdr:to>
      <xdr:col>19</xdr:col>
      <xdr:colOff>177800</xdr:colOff>
      <xdr:row>96</xdr:row>
      <xdr:rowOff>55967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231921"/>
          <a:ext cx="889000" cy="28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88141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55967</xdr:rowOff>
    </xdr:from>
    <xdr:to>
      <xdr:col>15</xdr:col>
      <xdr:colOff>50800</xdr:colOff>
      <xdr:row>96</xdr:row>
      <xdr:rowOff>76160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15167"/>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76160</xdr:rowOff>
    </xdr:from>
    <xdr:to>
      <xdr:col>10</xdr:col>
      <xdr:colOff>114300</xdr:colOff>
      <xdr:row>96</xdr:row>
      <xdr:rowOff>110178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535360"/>
          <a:ext cx="88900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101614</xdr:rowOff>
    </xdr:from>
    <xdr:to>
      <xdr:col>10</xdr:col>
      <xdr:colOff>165100</xdr:colOff>
      <xdr:row>97</xdr:row>
      <xdr:rowOff>31764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22891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130603</xdr:rowOff>
    </xdr:from>
    <xdr:to>
      <xdr:col>6</xdr:col>
      <xdr:colOff>38100</xdr:colOff>
      <xdr:row>97</xdr:row>
      <xdr:rowOff>60753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51880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144743</xdr:rowOff>
    </xdr:from>
    <xdr:to>
      <xdr:col>24</xdr:col>
      <xdr:colOff>114300</xdr:colOff>
      <xdr:row>96</xdr:row>
      <xdr:rowOff>74893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123170</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1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64821</xdr:rowOff>
    </xdr:from>
    <xdr:to>
      <xdr:col>20</xdr:col>
      <xdr:colOff>38100</xdr:colOff>
      <xdr:row>94</xdr:row>
      <xdr:rowOff>166421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18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11498</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956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5167</xdr:rowOff>
    </xdr:from>
    <xdr:to>
      <xdr:col>15</xdr:col>
      <xdr:colOff>101600</xdr:colOff>
      <xdr:row>96</xdr:row>
      <xdr:rowOff>106767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6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123294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23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25360</xdr:rowOff>
    </xdr:from>
    <xdr:to>
      <xdr:col>10</xdr:col>
      <xdr:colOff>165100</xdr:colOff>
      <xdr:row>96</xdr:row>
      <xdr:rowOff>126960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48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143487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25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59378</xdr:rowOff>
    </xdr:from>
    <xdr:to>
      <xdr:col>6</xdr:col>
      <xdr:colOff>38100</xdr:colOff>
      <xdr:row>96</xdr:row>
      <xdr:rowOff>160978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1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6055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29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150975</xdr:rowOff>
    </xdr:from>
    <xdr:to>
      <xdr:col>55</xdr:col>
      <xdr:colOff>0</xdr:colOff>
      <xdr:row>37</xdr:row>
      <xdr:rowOff>36985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323175"/>
          <a:ext cx="838200" cy="5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106926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36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7327</xdr:rowOff>
    </xdr:from>
    <xdr:to>
      <xdr:col>50</xdr:col>
      <xdr:colOff>114300</xdr:colOff>
      <xdr:row>37</xdr:row>
      <xdr:rowOff>36985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008077"/>
          <a:ext cx="889000" cy="37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62474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7327</xdr:rowOff>
    </xdr:from>
    <xdr:to>
      <xdr:col>45</xdr:col>
      <xdr:colOff>177800</xdr:colOff>
      <xdr:row>37</xdr:row>
      <xdr:rowOff>157078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008077"/>
          <a:ext cx="889000" cy="49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157078</xdr:rowOff>
    </xdr:from>
    <xdr:to>
      <xdr:col>41</xdr:col>
      <xdr:colOff>50800</xdr:colOff>
      <xdr:row>38</xdr:row>
      <xdr:rowOff>8479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500728"/>
          <a:ext cx="889000" cy="2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59516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100175</xdr:rowOff>
    </xdr:from>
    <xdr:to>
      <xdr:col>55</xdr:col>
      <xdr:colOff>50800</xdr:colOff>
      <xdr:row>37</xdr:row>
      <xdr:rowOff>30325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27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15102</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18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157635</xdr:rowOff>
    </xdr:from>
    <xdr:to>
      <xdr:col>50</xdr:col>
      <xdr:colOff>165100</xdr:colOff>
      <xdr:row>37</xdr:row>
      <xdr:rowOff>87785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2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78912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4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127977</xdr:rowOff>
    </xdr:from>
    <xdr:to>
      <xdr:col>46</xdr:col>
      <xdr:colOff>38100</xdr:colOff>
      <xdr:row>35</xdr:row>
      <xdr:rowOff>58127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95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49254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605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106278</xdr:rowOff>
    </xdr:from>
    <xdr:to>
      <xdr:col>41</xdr:col>
      <xdr:colOff>101600</xdr:colOff>
      <xdr:row>38</xdr:row>
      <xdr:rowOff>36428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27555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54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129129</xdr:rowOff>
    </xdr:from>
    <xdr:to>
      <xdr:col>36</xdr:col>
      <xdr:colOff>165100</xdr:colOff>
      <xdr:row>38</xdr:row>
      <xdr:rowOff>59279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7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50406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6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78289</xdr:rowOff>
    </xdr:from>
    <xdr:to>
      <xdr:col>55</xdr:col>
      <xdr:colOff>0</xdr:colOff>
      <xdr:row>57</xdr:row>
      <xdr:rowOff>85764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850939"/>
          <a:ext cx="8382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124333</xdr:rowOff>
    </xdr:from>
    <xdr:to>
      <xdr:col>50</xdr:col>
      <xdr:colOff>114300</xdr:colOff>
      <xdr:row>57</xdr:row>
      <xdr:rowOff>78289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211183"/>
          <a:ext cx="889000" cy="63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124333</xdr:rowOff>
    </xdr:from>
    <xdr:to>
      <xdr:col>45</xdr:col>
      <xdr:colOff>177800</xdr:colOff>
      <xdr:row>57</xdr:row>
      <xdr:rowOff>85897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211183"/>
          <a:ext cx="889000" cy="64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159983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58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85897</xdr:rowOff>
    </xdr:from>
    <xdr:to>
      <xdr:col>41</xdr:col>
      <xdr:colOff>50800</xdr:colOff>
      <xdr:row>57</xdr:row>
      <xdr:rowOff>133066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858547"/>
          <a:ext cx="889000" cy="4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31914</xdr:rowOff>
    </xdr:from>
    <xdr:to>
      <xdr:col>41</xdr:col>
      <xdr:colOff>101600</xdr:colOff>
      <xdr:row>56</xdr:row>
      <xdr:rowOff>133514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150041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95872</xdr:rowOff>
    </xdr:from>
    <xdr:to>
      <xdr:col>36</xdr:col>
      <xdr:colOff>165100</xdr:colOff>
      <xdr:row>57</xdr:row>
      <xdr:rowOff>26022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42549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34964</xdr:rowOff>
    </xdr:from>
    <xdr:to>
      <xdr:col>55</xdr:col>
      <xdr:colOff>50800</xdr:colOff>
      <xdr:row>57</xdr:row>
      <xdr:rowOff>136564</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8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13391</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78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27489</xdr:rowOff>
    </xdr:from>
    <xdr:to>
      <xdr:col>50</xdr:col>
      <xdr:colOff>165100</xdr:colOff>
      <xdr:row>57</xdr:row>
      <xdr:rowOff>129089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80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120216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89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73533</xdr:rowOff>
    </xdr:from>
    <xdr:to>
      <xdr:col>46</xdr:col>
      <xdr:colOff>38100</xdr:colOff>
      <xdr:row>54</xdr:row>
      <xdr:rowOff>3683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16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20210</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50795" y="893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35097</xdr:rowOff>
    </xdr:from>
    <xdr:to>
      <xdr:col>41</xdr:col>
      <xdr:colOff>101600</xdr:colOff>
      <xdr:row>57</xdr:row>
      <xdr:rowOff>136697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8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127824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0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82266</xdr:rowOff>
    </xdr:from>
    <xdr:to>
      <xdr:col>36</xdr:col>
      <xdr:colOff>165100</xdr:colOff>
      <xdr:row>58</xdr:row>
      <xdr:rowOff>12416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85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3543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4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109288</xdr:rowOff>
    </xdr:from>
    <xdr:to>
      <xdr:col>55</xdr:col>
      <xdr:colOff>0</xdr:colOff>
      <xdr:row>79</xdr:row>
      <xdr:rowOff>41494</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482388"/>
          <a:ext cx="838200" cy="10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101661</xdr:rowOff>
    </xdr:from>
    <xdr:to>
      <xdr:col>50</xdr:col>
      <xdr:colOff>114300</xdr:colOff>
      <xdr:row>78</xdr:row>
      <xdr:rowOff>109288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2617511"/>
          <a:ext cx="889000" cy="86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101661</xdr:rowOff>
    </xdr:from>
    <xdr:to>
      <xdr:col>45</xdr:col>
      <xdr:colOff>177800</xdr:colOff>
      <xdr:row>78</xdr:row>
      <xdr:rowOff>43360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2617511"/>
          <a:ext cx="889000" cy="79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87383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2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43360</xdr:rowOff>
    </xdr:from>
    <xdr:to>
      <xdr:col>41</xdr:col>
      <xdr:colOff>50800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416460"/>
          <a:ext cx="889000" cy="17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101724</xdr:rowOff>
    </xdr:from>
    <xdr:to>
      <xdr:col>41</xdr:col>
      <xdr:colOff>101600</xdr:colOff>
      <xdr:row>78</xdr:row>
      <xdr:rowOff>31874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48401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752</xdr:rowOff>
    </xdr:from>
    <xdr:to>
      <xdr:col>36</xdr:col>
      <xdr:colOff>165100</xdr:colOff>
      <xdr:row>78</xdr:row>
      <xdr:rowOff>102352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118879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162144</xdr:rowOff>
    </xdr:from>
    <xdr:to>
      <xdr:col>55</xdr:col>
      <xdr:colOff>50800</xdr:colOff>
      <xdr:row>79</xdr:row>
      <xdr:rowOff>92294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53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77071</xdr:rowOff>
    </xdr:from>
    <xdr:ext cx="378565"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50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58488</xdr:rowOff>
    </xdr:from>
    <xdr:to>
      <xdr:col>50</xdr:col>
      <xdr:colOff>165100</xdr:colOff>
      <xdr:row>78</xdr:row>
      <xdr:rowOff>160088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3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151215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5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50861</xdr:rowOff>
    </xdr:from>
    <xdr:to>
      <xdr:col>46</xdr:col>
      <xdr:colOff>38100</xdr:colOff>
      <xdr:row>73</xdr:row>
      <xdr:rowOff>152461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56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168988</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50795" y="12341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164010</xdr:rowOff>
    </xdr:from>
    <xdr:to>
      <xdr:col>41</xdr:col>
      <xdr:colOff>101600</xdr:colOff>
      <xdr:row>78</xdr:row>
      <xdr:rowOff>94160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6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85287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5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164083</xdr:rowOff>
    </xdr:from>
    <xdr:to>
      <xdr:col>55</xdr:col>
      <xdr:colOff>0</xdr:colOff>
      <xdr:row>98</xdr:row>
      <xdr:rowOff>26442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94733"/>
          <a:ext cx="838200" cy="3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36592</xdr:rowOff>
    </xdr:from>
    <xdr:to>
      <xdr:col>50</xdr:col>
      <xdr:colOff>114300</xdr:colOff>
      <xdr:row>97</xdr:row>
      <xdr:rowOff>164083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667242"/>
          <a:ext cx="889000" cy="12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36592</xdr:rowOff>
    </xdr:from>
    <xdr:to>
      <xdr:col>45</xdr:col>
      <xdr:colOff>177800</xdr:colOff>
      <xdr:row>98</xdr:row>
      <xdr:rowOff>27915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667242"/>
          <a:ext cx="889000" cy="16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18811</xdr:rowOff>
    </xdr:from>
    <xdr:to>
      <xdr:col>41</xdr:col>
      <xdr:colOff>50800</xdr:colOff>
      <xdr:row>98</xdr:row>
      <xdr:rowOff>27915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820911"/>
          <a:ext cx="889000" cy="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52805</xdr:rowOff>
    </xdr:from>
    <xdr:to>
      <xdr:col>41</xdr:col>
      <xdr:colOff>101600</xdr:colOff>
      <xdr:row>97</xdr:row>
      <xdr:rowOff>154405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170932</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88461</xdr:rowOff>
    </xdr:from>
    <xdr:to>
      <xdr:col>36</xdr:col>
      <xdr:colOff>165100</xdr:colOff>
      <xdr:row>98</xdr:row>
      <xdr:rowOff>18611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35138</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147092</xdr:rowOff>
    </xdr:from>
    <xdr:to>
      <xdr:col>55</xdr:col>
      <xdr:colOff>50800</xdr:colOff>
      <xdr:row>98</xdr:row>
      <xdr:rowOff>77242</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62019</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9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113283</xdr:rowOff>
    </xdr:from>
    <xdr:to>
      <xdr:col>50</xdr:col>
      <xdr:colOff>165100</xdr:colOff>
      <xdr:row>98</xdr:row>
      <xdr:rowOff>43433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4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34560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3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157242</xdr:rowOff>
    </xdr:from>
    <xdr:to>
      <xdr:col>46</xdr:col>
      <xdr:colOff>38100</xdr:colOff>
      <xdr:row>97</xdr:row>
      <xdr:rowOff>87392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1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78519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0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148565</xdr:rowOff>
    </xdr:from>
    <xdr:to>
      <xdr:col>41</xdr:col>
      <xdr:colOff>101600</xdr:colOff>
      <xdr:row>98</xdr:row>
      <xdr:rowOff>78715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7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69842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7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139461</xdr:rowOff>
    </xdr:from>
    <xdr:to>
      <xdr:col>36</xdr:col>
      <xdr:colOff>165100</xdr:colOff>
      <xdr:row>98</xdr:row>
      <xdr:rowOff>69611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7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60738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6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49485</xdr:rowOff>
    </xdr:from>
    <xdr:to>
      <xdr:col>72</xdr:col>
      <xdr:colOff>38100</xdr:colOff>
      <xdr:row>38</xdr:row>
      <xdr:rowOff>151085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167613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33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92672</xdr:rowOff>
    </xdr:from>
    <xdr:to>
      <xdr:col>67</xdr:col>
      <xdr:colOff>101600</xdr:colOff>
      <xdr:row>39</xdr:row>
      <xdr:rowOff>22822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6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39349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8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11768</xdr:rowOff>
    </xdr:from>
    <xdr:to>
      <xdr:col>85</xdr:col>
      <xdr:colOff>127000</xdr:colOff>
      <xdr:row>79</xdr:row>
      <xdr:rowOff>16035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556318"/>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15647</xdr:rowOff>
    </xdr:from>
    <xdr:to>
      <xdr:col>81</xdr:col>
      <xdr:colOff>50800</xdr:colOff>
      <xdr:row>79</xdr:row>
      <xdr:rowOff>16035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3560197"/>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15647</xdr:rowOff>
    </xdr:from>
    <xdr:to>
      <xdr:col>76</xdr:col>
      <xdr:colOff>114300</xdr:colOff>
      <xdr:row>79</xdr:row>
      <xdr:rowOff>32372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560197"/>
          <a:ext cx="8890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18062</xdr:rowOff>
    </xdr:from>
    <xdr:to>
      <xdr:col>71</xdr:col>
      <xdr:colOff>177800</xdr:colOff>
      <xdr:row>79</xdr:row>
      <xdr:rowOff>32372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562612"/>
          <a:ext cx="8890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56783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50009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132418</xdr:rowOff>
    </xdr:from>
    <xdr:to>
      <xdr:col>85</xdr:col>
      <xdr:colOff>177800</xdr:colOff>
      <xdr:row>79</xdr:row>
      <xdr:rowOff>62568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50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47345</xdr:rowOff>
    </xdr:from>
    <xdr:ext cx="469744"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4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136685</xdr:rowOff>
    </xdr:from>
    <xdr:to>
      <xdr:col>81</xdr:col>
      <xdr:colOff>101600</xdr:colOff>
      <xdr:row>79</xdr:row>
      <xdr:rowOff>66835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50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57962</xdr:rowOff>
    </xdr:from>
    <xdr:ext cx="469744"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46428" y="1360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136297</xdr:rowOff>
    </xdr:from>
    <xdr:to>
      <xdr:col>76</xdr:col>
      <xdr:colOff>165100</xdr:colOff>
      <xdr:row>79</xdr:row>
      <xdr:rowOff>66447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5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57574</xdr:rowOff>
    </xdr:from>
    <xdr:ext cx="469744"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57428" y="1360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153022</xdr:rowOff>
    </xdr:from>
    <xdr:to>
      <xdr:col>72</xdr:col>
      <xdr:colOff>38100</xdr:colOff>
      <xdr:row>79</xdr:row>
      <xdr:rowOff>83172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52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74299</xdr:rowOff>
    </xdr:from>
    <xdr:ext cx="469744"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68428" y="1361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138712</xdr:rowOff>
    </xdr:from>
    <xdr:to>
      <xdr:col>67</xdr:col>
      <xdr:colOff>101600</xdr:colOff>
      <xdr:row>79</xdr:row>
      <xdr:rowOff>68862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51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59989</xdr:rowOff>
    </xdr:from>
    <xdr:ext cx="469744"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79428" y="1360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69191</xdr:rowOff>
    </xdr:from>
    <xdr:to>
      <xdr:col>85</xdr:col>
      <xdr:colOff>127000</xdr:colOff>
      <xdr:row>98</xdr:row>
      <xdr:rowOff>231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699841"/>
          <a:ext cx="838200" cy="10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69191</xdr:rowOff>
    </xdr:from>
    <xdr:to>
      <xdr:col>81</xdr:col>
      <xdr:colOff>50800</xdr:colOff>
      <xdr:row>98</xdr:row>
      <xdr:rowOff>40708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699841"/>
          <a:ext cx="889000" cy="14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142248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7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40708</xdr:rowOff>
    </xdr:from>
    <xdr:to>
      <xdr:col>76</xdr:col>
      <xdr:colOff>114300</xdr:colOff>
      <xdr:row>98</xdr:row>
      <xdr:rowOff>66146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42808"/>
          <a:ext cx="889000" cy="2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40725</xdr:rowOff>
    </xdr:from>
    <xdr:to>
      <xdr:col>71</xdr:col>
      <xdr:colOff>177800</xdr:colOff>
      <xdr:row>98</xdr:row>
      <xdr:rowOff>66146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842825"/>
          <a:ext cx="889000" cy="2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149698</xdr:rowOff>
    </xdr:from>
    <xdr:to>
      <xdr:col>72</xdr:col>
      <xdr:colOff>38100</xdr:colOff>
      <xdr:row>98</xdr:row>
      <xdr:rowOff>79848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96375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110612</xdr:rowOff>
    </xdr:from>
    <xdr:to>
      <xdr:col>67</xdr:col>
      <xdr:colOff>101600</xdr:colOff>
      <xdr:row>98</xdr:row>
      <xdr:rowOff>40762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57289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5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120881</xdr:rowOff>
    </xdr:from>
    <xdr:to>
      <xdr:col>85</xdr:col>
      <xdr:colOff>177800</xdr:colOff>
      <xdr:row>98</xdr:row>
      <xdr:rowOff>51031</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7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99308</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2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18391</xdr:rowOff>
    </xdr:from>
    <xdr:to>
      <xdr:col>81</xdr:col>
      <xdr:colOff>101600</xdr:colOff>
      <xdr:row>97</xdr:row>
      <xdr:rowOff>119991</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64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136518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2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161358</xdr:rowOff>
    </xdr:from>
    <xdr:to>
      <xdr:col>76</xdr:col>
      <xdr:colOff>165100</xdr:colOff>
      <xdr:row>98</xdr:row>
      <xdr:rowOff>91508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9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82635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8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15346</xdr:rowOff>
    </xdr:from>
    <xdr:to>
      <xdr:col>72</xdr:col>
      <xdr:colOff>38100</xdr:colOff>
      <xdr:row>98</xdr:row>
      <xdr:rowOff>116946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1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108073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1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161375</xdr:rowOff>
    </xdr:from>
    <xdr:to>
      <xdr:col>67</xdr:col>
      <xdr:colOff>101600</xdr:colOff>
      <xdr:row>98</xdr:row>
      <xdr:rowOff>91525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79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82652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88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79121</xdr:rowOff>
    </xdr:from>
    <xdr:to>
      <xdr:col>116</xdr:col>
      <xdr:colOff>63500</xdr:colOff>
      <xdr:row>38</xdr:row>
      <xdr:rowOff>102515</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1323300" y="6594221"/>
          <a:ext cx="8382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14673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529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102515</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0434300" y="6617615"/>
          <a:ext cx="889000" cy="1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28321</xdr:rowOff>
    </xdr:from>
    <xdr:to>
      <xdr:col>116</xdr:col>
      <xdr:colOff>114300</xdr:colOff>
      <xdr:row>38</xdr:row>
      <xdr:rowOff>129921</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51198</xdr:rowOff>
    </xdr:from>
    <xdr:ext cx="469744"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3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51715</xdr:rowOff>
    </xdr:from>
    <xdr:to>
      <xdr:col>112</xdr:col>
      <xdr:colOff>38100</xdr:colOff>
      <xdr:row>38</xdr:row>
      <xdr:rowOff>153315</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5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144442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49352</xdr:rowOff>
    </xdr:from>
    <xdr:to>
      <xdr:col>102</xdr:col>
      <xdr:colOff>165100</xdr:colOff>
      <xdr:row>58</xdr:row>
      <xdr:rowOff>150952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167479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6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37625</xdr:rowOff>
    </xdr:from>
    <xdr:to>
      <xdr:col>98</xdr:col>
      <xdr:colOff>38100</xdr:colOff>
      <xdr:row>58</xdr:row>
      <xdr:rowOff>139225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155752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5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35720</xdr:rowOff>
    </xdr:from>
    <xdr:to>
      <xdr:col>116</xdr:col>
      <xdr:colOff>63500</xdr:colOff>
      <xdr:row>77</xdr:row>
      <xdr:rowOff>43199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237370"/>
          <a:ext cx="8382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92237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77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106586</xdr:rowOff>
    </xdr:from>
    <xdr:to>
      <xdr:col>111</xdr:col>
      <xdr:colOff>177800</xdr:colOff>
      <xdr:row>77</xdr:row>
      <xdr:rowOff>43199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2965336"/>
          <a:ext cx="889000" cy="27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106586</xdr:rowOff>
    </xdr:from>
    <xdr:to>
      <xdr:col>107</xdr:col>
      <xdr:colOff>50800</xdr:colOff>
      <xdr:row>75</xdr:row>
      <xdr:rowOff>144185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965336"/>
          <a:ext cx="889000" cy="3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166637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130132</xdr:rowOff>
    </xdr:from>
    <xdr:to>
      <xdr:col>102</xdr:col>
      <xdr:colOff>114300</xdr:colOff>
      <xdr:row>75</xdr:row>
      <xdr:rowOff>144185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2988882"/>
          <a:ext cx="889000" cy="1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69306</xdr:rowOff>
    </xdr:from>
    <xdr:to>
      <xdr:col>102</xdr:col>
      <xdr:colOff>165100</xdr:colOff>
      <xdr:row>75</xdr:row>
      <xdr:rowOff>170906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15983</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0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104902</xdr:rowOff>
    </xdr:from>
    <xdr:to>
      <xdr:col>98</xdr:col>
      <xdr:colOff>38100</xdr:colOff>
      <xdr:row>76</xdr:row>
      <xdr:rowOff>35052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26179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156370</xdr:rowOff>
    </xdr:from>
    <xdr:to>
      <xdr:col>116</xdr:col>
      <xdr:colOff>114300</xdr:colOff>
      <xdr:row>77</xdr:row>
      <xdr:rowOff>86520</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18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134797</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16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163849</xdr:rowOff>
    </xdr:from>
    <xdr:to>
      <xdr:col>112</xdr:col>
      <xdr:colOff>38100</xdr:colOff>
      <xdr:row>77</xdr:row>
      <xdr:rowOff>93999</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1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85126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28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55786</xdr:rowOff>
    </xdr:from>
    <xdr:to>
      <xdr:col>107</xdr:col>
      <xdr:colOff>101600</xdr:colOff>
      <xdr:row>75</xdr:row>
      <xdr:rowOff>157386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91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2463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8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93385</xdr:rowOff>
    </xdr:from>
    <xdr:to>
      <xdr:col>102</xdr:col>
      <xdr:colOff>165100</xdr:colOff>
      <xdr:row>76</xdr:row>
      <xdr:rowOff>23535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95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14662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79332</xdr:rowOff>
    </xdr:from>
    <xdr:to>
      <xdr:col>98</xdr:col>
      <xdr:colOff>38100</xdr:colOff>
      <xdr:row>76</xdr:row>
      <xdr:rowOff>9482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9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26009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1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投資及び出資金以外は類似団体平均を下回っている。今後も、適正な資格審査を実施し健全な計画を行う。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14,723
14,543
14.34
6,962,849
6,726,493
225,275
3,854,093
3,363,098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20447</xdr:rowOff>
    </xdr:from>
    <xdr:to>
      <xdr:col>24</xdr:col>
      <xdr:colOff>63500</xdr:colOff>
      <xdr:row>38</xdr:row>
      <xdr:rowOff>72263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35547"/>
          <a:ext cx="838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167593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6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72263</xdr:rowOff>
    </xdr:from>
    <xdr:to>
      <xdr:col>19</xdr:col>
      <xdr:colOff>177800</xdr:colOff>
      <xdr:row>38</xdr:row>
      <xdr:rowOff>103505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87363"/>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130636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37782</xdr:rowOff>
    </xdr:from>
    <xdr:to>
      <xdr:col>15</xdr:col>
      <xdr:colOff>50800</xdr:colOff>
      <xdr:row>38</xdr:row>
      <xdr:rowOff>103505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52882"/>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130255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37782</xdr:rowOff>
    </xdr:from>
    <xdr:to>
      <xdr:col>10</xdr:col>
      <xdr:colOff>114300</xdr:colOff>
      <xdr:row>38</xdr:row>
      <xdr:rowOff>46736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52882"/>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162242</xdr:rowOff>
    </xdr:from>
    <xdr:to>
      <xdr:col>10</xdr:col>
      <xdr:colOff>165100</xdr:colOff>
      <xdr:row>37</xdr:row>
      <xdr:rowOff>92392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108919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12509</xdr:rowOff>
    </xdr:from>
    <xdr:to>
      <xdr:col>6</xdr:col>
      <xdr:colOff>38100</xdr:colOff>
      <xdr:row>37</xdr:row>
      <xdr:rowOff>114109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130636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141097</xdr:rowOff>
    </xdr:from>
    <xdr:to>
      <xdr:col>24</xdr:col>
      <xdr:colOff>114300</xdr:colOff>
      <xdr:row>38</xdr:row>
      <xdr:rowOff>71247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8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119524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6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21463</xdr:rowOff>
    </xdr:from>
    <xdr:to>
      <xdr:col>20</xdr:col>
      <xdr:colOff>38100</xdr:colOff>
      <xdr:row>38</xdr:row>
      <xdr:rowOff>123063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114190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2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52705</xdr:rowOff>
    </xdr:from>
    <xdr:to>
      <xdr:col>15</xdr:col>
      <xdr:colOff>101600</xdr:colOff>
      <xdr:row>38</xdr:row>
      <xdr:rowOff>154305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145432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158433</xdr:rowOff>
    </xdr:from>
    <xdr:to>
      <xdr:col>10</xdr:col>
      <xdr:colOff>165100</xdr:colOff>
      <xdr:row>38</xdr:row>
      <xdr:rowOff>88582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020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79709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9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167386</xdr:rowOff>
    </xdr:from>
    <xdr:to>
      <xdr:col>6</xdr:col>
      <xdr:colOff>38100</xdr:colOff>
      <xdr:row>38</xdr:row>
      <xdr:rowOff>97536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88663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79510</xdr:rowOff>
    </xdr:from>
    <xdr:to>
      <xdr:col>24</xdr:col>
      <xdr:colOff>63500</xdr:colOff>
      <xdr:row>57</xdr:row>
      <xdr:rowOff>136973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52160"/>
          <a:ext cx="838200" cy="5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53168</xdr:rowOff>
    </xdr:from>
    <xdr:to>
      <xdr:col>19</xdr:col>
      <xdr:colOff>177800</xdr:colOff>
      <xdr:row>57</xdr:row>
      <xdr:rowOff>79510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311468"/>
          <a:ext cx="889000" cy="54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53168</xdr:rowOff>
    </xdr:from>
    <xdr:to>
      <xdr:col>15</xdr:col>
      <xdr:colOff>50800</xdr:colOff>
      <xdr:row>58</xdr:row>
      <xdr:rowOff>25955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311468"/>
          <a:ext cx="889000" cy="65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76677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0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25955</xdr:rowOff>
    </xdr:from>
    <xdr:to>
      <xdr:col>10</xdr:col>
      <xdr:colOff>114300</xdr:colOff>
      <xdr:row>58</xdr:row>
      <xdr:rowOff>66123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70055"/>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77444</xdr:rowOff>
    </xdr:from>
    <xdr:to>
      <xdr:col>10</xdr:col>
      <xdr:colOff>165100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34549</xdr:rowOff>
    </xdr:from>
    <xdr:to>
      <xdr:col>6</xdr:col>
      <xdr:colOff>38100</xdr:colOff>
      <xdr:row>57</xdr:row>
      <xdr:rowOff>136149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0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152676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8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86173</xdr:rowOff>
    </xdr:from>
    <xdr:to>
      <xdr:col>24</xdr:col>
      <xdr:colOff>114300</xdr:colOff>
      <xdr:row>58</xdr:row>
      <xdr:rowOff>16323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5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64600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28710</xdr:rowOff>
    </xdr:from>
    <xdr:to>
      <xdr:col>20</xdr:col>
      <xdr:colOff>38100</xdr:colOff>
      <xdr:row>57</xdr:row>
      <xdr:rowOff>130310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121437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9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2368</xdr:rowOff>
    </xdr:from>
    <xdr:to>
      <xdr:col>15</xdr:col>
      <xdr:colOff>101600</xdr:colOff>
      <xdr:row>54</xdr:row>
      <xdr:rowOff>103968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2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120495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0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146605</xdr:rowOff>
    </xdr:from>
    <xdr:to>
      <xdr:col>10</xdr:col>
      <xdr:colOff>165100</xdr:colOff>
      <xdr:row>58</xdr:row>
      <xdr:rowOff>76755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1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67882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1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15323</xdr:rowOff>
    </xdr:from>
    <xdr:to>
      <xdr:col>6</xdr:col>
      <xdr:colOff>38100</xdr:colOff>
      <xdr:row>58</xdr:row>
      <xdr:rowOff>116923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108050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5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81300</xdr:rowOff>
    </xdr:from>
    <xdr:to>
      <xdr:col>24</xdr:col>
      <xdr:colOff>63500</xdr:colOff>
      <xdr:row>76</xdr:row>
      <xdr:rowOff>88700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11500"/>
          <a:ext cx="838200" cy="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57073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4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81300</xdr:rowOff>
    </xdr:from>
    <xdr:to>
      <xdr:col>19</xdr:col>
      <xdr:colOff>177800</xdr:colOff>
      <xdr:row>77</xdr:row>
      <xdr:rowOff>81345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11500"/>
          <a:ext cx="889000" cy="17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102457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1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81345</xdr:rowOff>
    </xdr:from>
    <xdr:to>
      <xdr:col>15</xdr:col>
      <xdr:colOff>50800</xdr:colOff>
      <xdr:row>77</xdr:row>
      <xdr:rowOff>148561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82995"/>
          <a:ext cx="889000" cy="6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126354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1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148561</xdr:rowOff>
    </xdr:from>
    <xdr:to>
      <xdr:col>10</xdr:col>
      <xdr:colOff>114300</xdr:colOff>
      <xdr:row>77</xdr:row>
      <xdr:rowOff>156761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50211"/>
          <a:ext cx="889000" cy="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131671</xdr:rowOff>
    </xdr:from>
    <xdr:to>
      <xdr:col>10</xdr:col>
      <xdr:colOff>165100</xdr:colOff>
      <xdr:row>77</xdr:row>
      <xdr:rowOff>61821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2467</xdr:rowOff>
    </xdr:from>
    <xdr:to>
      <xdr:col>6</xdr:col>
      <xdr:colOff>38100</xdr:colOff>
      <xdr:row>77</xdr:row>
      <xdr:rowOff>104067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120594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37900</xdr:rowOff>
    </xdr:from>
    <xdr:to>
      <xdr:col>24</xdr:col>
      <xdr:colOff>114300</xdr:colOff>
      <xdr:row>76</xdr:row>
      <xdr:rowOff>139500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16327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4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30500</xdr:rowOff>
    </xdr:from>
    <xdr:to>
      <xdr:col>20</xdr:col>
      <xdr:colOff>38100</xdr:colOff>
      <xdr:row>76</xdr:row>
      <xdr:rowOff>132100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123227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5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30545</xdr:rowOff>
    </xdr:from>
    <xdr:to>
      <xdr:col>15</xdr:col>
      <xdr:colOff>101600</xdr:colOff>
      <xdr:row>77</xdr:row>
      <xdr:rowOff>132145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3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123272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2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97761</xdr:rowOff>
    </xdr:from>
    <xdr:to>
      <xdr:col>10</xdr:col>
      <xdr:colOff>165100</xdr:colOff>
      <xdr:row>78</xdr:row>
      <xdr:rowOff>27911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9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19038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9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105961</xdr:rowOff>
    </xdr:from>
    <xdr:to>
      <xdr:col>6</xdr:col>
      <xdr:colOff>38100</xdr:colOff>
      <xdr:row>78</xdr:row>
      <xdr:rowOff>36111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27238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0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76273</xdr:rowOff>
    </xdr:from>
    <xdr:to>
      <xdr:col>24</xdr:col>
      <xdr:colOff>63500</xdr:colOff>
      <xdr:row>97</xdr:row>
      <xdr:rowOff>78846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06923"/>
          <a:ext cx="838200" cy="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76273</xdr:rowOff>
    </xdr:from>
    <xdr:to>
      <xdr:col>19</xdr:col>
      <xdr:colOff>177800</xdr:colOff>
      <xdr:row>97</xdr:row>
      <xdr:rowOff>120639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06923"/>
          <a:ext cx="889000" cy="4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120639</xdr:rowOff>
    </xdr:from>
    <xdr:to>
      <xdr:col>15</xdr:col>
      <xdr:colOff>50800</xdr:colOff>
      <xdr:row>97</xdr:row>
      <xdr:rowOff>121146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51289"/>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99741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120379</xdr:rowOff>
    </xdr:from>
    <xdr:to>
      <xdr:col>10</xdr:col>
      <xdr:colOff>114300</xdr:colOff>
      <xdr:row>97</xdr:row>
      <xdr:rowOff>121146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51029"/>
          <a:ext cx="8890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39784</xdr:rowOff>
    </xdr:from>
    <xdr:to>
      <xdr:col>10</xdr:col>
      <xdr:colOff>165100</xdr:colOff>
      <xdr:row>97</xdr:row>
      <xdr:rowOff>141384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7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157911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4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38170</xdr:rowOff>
    </xdr:from>
    <xdr:to>
      <xdr:col>6</xdr:col>
      <xdr:colOff>38100</xdr:colOff>
      <xdr:row>97</xdr:row>
      <xdr:rowOff>139770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156297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28046</xdr:rowOff>
    </xdr:from>
    <xdr:to>
      <xdr:col>24</xdr:col>
      <xdr:colOff>114300</xdr:colOff>
      <xdr:row>97</xdr:row>
      <xdr:rowOff>129646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5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114423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25473</xdr:rowOff>
    </xdr:from>
    <xdr:to>
      <xdr:col>20</xdr:col>
      <xdr:colOff>38100</xdr:colOff>
      <xdr:row>97</xdr:row>
      <xdr:rowOff>127073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118200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69839</xdr:rowOff>
    </xdr:from>
    <xdr:to>
      <xdr:col>15</xdr:col>
      <xdr:colOff>101600</xdr:colOff>
      <xdr:row>97</xdr:row>
      <xdr:rowOff>171439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0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162566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9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70346</xdr:rowOff>
    </xdr:from>
    <xdr:to>
      <xdr:col>10</xdr:col>
      <xdr:colOff>165100</xdr:colOff>
      <xdr:row>98</xdr:row>
      <xdr:rowOff>496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163073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9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69579</xdr:rowOff>
    </xdr:from>
    <xdr:to>
      <xdr:col>6</xdr:col>
      <xdr:colOff>38100</xdr:colOff>
      <xdr:row>97</xdr:row>
      <xdr:rowOff>171179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0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162306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9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59835</xdr:rowOff>
    </xdr:from>
    <xdr:to>
      <xdr:col>41</xdr:col>
      <xdr:colOff>101600</xdr:colOff>
      <xdr:row>38</xdr:row>
      <xdr:rowOff>161435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6512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5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67673</xdr:rowOff>
    </xdr:from>
    <xdr:to>
      <xdr:col>36</xdr:col>
      <xdr:colOff>165100</xdr:colOff>
      <xdr:row>38</xdr:row>
      <xdr:rowOff>169273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14350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58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89043</xdr:rowOff>
    </xdr:from>
    <xdr:to>
      <xdr:col>55</xdr:col>
      <xdr:colOff>0</xdr:colOff>
      <xdr:row>58</xdr:row>
      <xdr:rowOff>111216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33143"/>
          <a:ext cx="838200" cy="2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46454</xdr:rowOff>
    </xdr:from>
    <xdr:to>
      <xdr:col>50</xdr:col>
      <xdr:colOff>114300</xdr:colOff>
      <xdr:row>58</xdr:row>
      <xdr:rowOff>89043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90554"/>
          <a:ext cx="889000" cy="4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46454</xdr:rowOff>
    </xdr:from>
    <xdr:to>
      <xdr:col>45</xdr:col>
      <xdr:colOff>177800</xdr:colOff>
      <xdr:row>58</xdr:row>
      <xdr:rowOff>86147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90554"/>
          <a:ext cx="889000" cy="3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79212</xdr:rowOff>
    </xdr:from>
    <xdr:to>
      <xdr:col>41</xdr:col>
      <xdr:colOff>50800</xdr:colOff>
      <xdr:row>58</xdr:row>
      <xdr:rowOff>86147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23312"/>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149082</xdr:rowOff>
    </xdr:from>
    <xdr:to>
      <xdr:col>41</xdr:col>
      <xdr:colOff>101600</xdr:colOff>
      <xdr:row>58</xdr:row>
      <xdr:rowOff>79232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95759</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165397</xdr:rowOff>
    </xdr:from>
    <xdr:to>
      <xdr:col>36</xdr:col>
      <xdr:colOff>165100</xdr:colOff>
      <xdr:row>58</xdr:row>
      <xdr:rowOff>95547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3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112074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1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60416</xdr:rowOff>
    </xdr:from>
    <xdr:to>
      <xdr:col>55</xdr:col>
      <xdr:colOff>50800</xdr:colOff>
      <xdr:row>58</xdr:row>
      <xdr:rowOff>162016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146793</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1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38243</xdr:rowOff>
    </xdr:from>
    <xdr:to>
      <xdr:col>50</xdr:col>
      <xdr:colOff>165100</xdr:colOff>
      <xdr:row>58</xdr:row>
      <xdr:rowOff>139843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8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130970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7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167104</xdr:rowOff>
    </xdr:from>
    <xdr:to>
      <xdr:col>46</xdr:col>
      <xdr:colOff>38100</xdr:colOff>
      <xdr:row>58</xdr:row>
      <xdr:rowOff>97254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3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88381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3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35347</xdr:rowOff>
    </xdr:from>
    <xdr:to>
      <xdr:col>41</xdr:col>
      <xdr:colOff>101600</xdr:colOff>
      <xdr:row>58</xdr:row>
      <xdr:rowOff>136947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7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128074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7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28412</xdr:rowOff>
    </xdr:from>
    <xdr:to>
      <xdr:col>36</xdr:col>
      <xdr:colOff>165100</xdr:colOff>
      <xdr:row>58</xdr:row>
      <xdr:rowOff>130012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7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121139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6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164173</xdr:rowOff>
    </xdr:from>
    <xdr:to>
      <xdr:col>55</xdr:col>
      <xdr:colOff>0</xdr:colOff>
      <xdr:row>79</xdr:row>
      <xdr:rowOff>3454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37273"/>
          <a:ext cx="8382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164173</xdr:rowOff>
    </xdr:from>
    <xdr:to>
      <xdr:col>50</xdr:col>
      <xdr:colOff>114300</xdr:colOff>
      <xdr:row>79</xdr:row>
      <xdr:rowOff>9068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37273"/>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9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164173</xdr:rowOff>
    </xdr:from>
    <xdr:to>
      <xdr:col>45</xdr:col>
      <xdr:colOff>177800</xdr:colOff>
      <xdr:row>79</xdr:row>
      <xdr:rowOff>9068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37273"/>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88523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164173</xdr:rowOff>
    </xdr:from>
    <xdr:to>
      <xdr:col>41</xdr:col>
      <xdr:colOff>50800</xdr:colOff>
      <xdr:row>78</xdr:row>
      <xdr:rowOff>166839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37273"/>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150406</xdr:rowOff>
    </xdr:from>
    <xdr:to>
      <xdr:col>41</xdr:col>
      <xdr:colOff>101600</xdr:colOff>
      <xdr:row>78</xdr:row>
      <xdr:rowOff>80556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97083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2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12433</xdr:rowOff>
    </xdr:from>
    <xdr:to>
      <xdr:col>36</xdr:col>
      <xdr:colOff>165100</xdr:colOff>
      <xdr:row>78</xdr:row>
      <xdr:rowOff>114033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130560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124104</xdr:rowOff>
    </xdr:from>
    <xdr:to>
      <xdr:col>55</xdr:col>
      <xdr:colOff>50800</xdr:colOff>
      <xdr:row>79</xdr:row>
      <xdr:rowOff>54254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39031</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1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113373</xdr:rowOff>
    </xdr:from>
    <xdr:to>
      <xdr:col>50</xdr:col>
      <xdr:colOff>165100</xdr:colOff>
      <xdr:row>79</xdr:row>
      <xdr:rowOff>43523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34650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129718</xdr:rowOff>
    </xdr:from>
    <xdr:to>
      <xdr:col>46</xdr:col>
      <xdr:colOff>38100</xdr:colOff>
      <xdr:row>79</xdr:row>
      <xdr:rowOff>59868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0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50995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9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113373</xdr:rowOff>
    </xdr:from>
    <xdr:to>
      <xdr:col>41</xdr:col>
      <xdr:colOff>101600</xdr:colOff>
      <xdr:row>79</xdr:row>
      <xdr:rowOff>43523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34650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116039</xdr:rowOff>
    </xdr:from>
    <xdr:to>
      <xdr:col>36</xdr:col>
      <xdr:colOff>165100</xdr:colOff>
      <xdr:row>79</xdr:row>
      <xdr:rowOff>46189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8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37316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8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68771</xdr:rowOff>
    </xdr:from>
    <xdr:to>
      <xdr:col>55</xdr:col>
      <xdr:colOff>0</xdr:colOff>
      <xdr:row>96</xdr:row>
      <xdr:rowOff>88922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527971"/>
          <a:ext cx="838200" cy="2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68771</xdr:rowOff>
    </xdr:from>
    <xdr:to>
      <xdr:col>50</xdr:col>
      <xdr:colOff>114300</xdr:colOff>
      <xdr:row>96</xdr:row>
      <xdr:rowOff>151975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527971"/>
          <a:ext cx="889000" cy="8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151581</xdr:rowOff>
    </xdr:from>
    <xdr:to>
      <xdr:col>45</xdr:col>
      <xdr:colOff>177800</xdr:colOff>
      <xdr:row>96</xdr:row>
      <xdr:rowOff>151975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610781"/>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144380</xdr:rowOff>
    </xdr:from>
    <xdr:to>
      <xdr:col>41</xdr:col>
      <xdr:colOff>50800</xdr:colOff>
      <xdr:row>96</xdr:row>
      <xdr:rowOff>151581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603580"/>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147593</xdr:rowOff>
    </xdr:from>
    <xdr:to>
      <xdr:col>41</xdr:col>
      <xdr:colOff>101600</xdr:colOff>
      <xdr:row>96</xdr:row>
      <xdr:rowOff>77743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94270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169647</xdr:rowOff>
    </xdr:from>
    <xdr:to>
      <xdr:col>36</xdr:col>
      <xdr:colOff>165100</xdr:colOff>
      <xdr:row>96</xdr:row>
      <xdr:rowOff>99797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116324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38122</xdr:rowOff>
    </xdr:from>
    <xdr:to>
      <xdr:col>55</xdr:col>
      <xdr:colOff>50800</xdr:colOff>
      <xdr:row>96</xdr:row>
      <xdr:rowOff>139722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9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16549</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7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17971</xdr:rowOff>
    </xdr:from>
    <xdr:to>
      <xdr:col>50</xdr:col>
      <xdr:colOff>165100</xdr:colOff>
      <xdr:row>96</xdr:row>
      <xdr:rowOff>119571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110698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5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101175</xdr:rowOff>
    </xdr:from>
    <xdr:to>
      <xdr:col>46</xdr:col>
      <xdr:colOff>38100</xdr:colOff>
      <xdr:row>97</xdr:row>
      <xdr:rowOff>31325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22452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5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100781</xdr:rowOff>
    </xdr:from>
    <xdr:to>
      <xdr:col>41</xdr:col>
      <xdr:colOff>101600</xdr:colOff>
      <xdr:row>97</xdr:row>
      <xdr:rowOff>30931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5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22058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5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93580</xdr:rowOff>
    </xdr:from>
    <xdr:to>
      <xdr:col>36</xdr:col>
      <xdr:colOff>165100</xdr:colOff>
      <xdr:row>97</xdr:row>
      <xdr:rowOff>23730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14857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4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96021</xdr:rowOff>
    </xdr:from>
    <xdr:to>
      <xdr:col>85</xdr:col>
      <xdr:colOff>127000</xdr:colOff>
      <xdr:row>37</xdr:row>
      <xdr:rowOff>103353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39671"/>
          <a:ext cx="838200" cy="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96135</xdr:rowOff>
    </xdr:from>
    <xdr:to>
      <xdr:col>81</xdr:col>
      <xdr:colOff>50800</xdr:colOff>
      <xdr:row>37</xdr:row>
      <xdr:rowOff>96021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5753985"/>
          <a:ext cx="889000" cy="68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96135</xdr:rowOff>
    </xdr:from>
    <xdr:to>
      <xdr:col>76</xdr:col>
      <xdr:colOff>114300</xdr:colOff>
      <xdr:row>37</xdr:row>
      <xdr:rowOff>84215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5753985"/>
          <a:ext cx="889000" cy="67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84215</xdr:rowOff>
    </xdr:from>
    <xdr:to>
      <xdr:col>71</xdr:col>
      <xdr:colOff>177800</xdr:colOff>
      <xdr:row>37</xdr:row>
      <xdr:rowOff>130132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27865"/>
          <a:ext cx="889000" cy="4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154312</xdr:rowOff>
    </xdr:from>
    <xdr:to>
      <xdr:col>72</xdr:col>
      <xdr:colOff>38100</xdr:colOff>
      <xdr:row>37</xdr:row>
      <xdr:rowOff>84462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100989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159456</xdr:rowOff>
    </xdr:from>
    <xdr:to>
      <xdr:col>67</xdr:col>
      <xdr:colOff>101600</xdr:colOff>
      <xdr:row>37</xdr:row>
      <xdr:rowOff>89606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3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106133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0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52553</xdr:rowOff>
    </xdr:from>
    <xdr:to>
      <xdr:col>85</xdr:col>
      <xdr:colOff>177800</xdr:colOff>
      <xdr:row>37</xdr:row>
      <xdr:rowOff>154153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138930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1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45221</xdr:rowOff>
    </xdr:from>
    <xdr:to>
      <xdr:col>81</xdr:col>
      <xdr:colOff>101600</xdr:colOff>
      <xdr:row>37</xdr:row>
      <xdr:rowOff>146821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8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137948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8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45335</xdr:rowOff>
    </xdr:from>
    <xdr:to>
      <xdr:col>76</xdr:col>
      <xdr:colOff>165100</xdr:colOff>
      <xdr:row>33</xdr:row>
      <xdr:rowOff>146935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70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163462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33415</xdr:rowOff>
    </xdr:from>
    <xdr:to>
      <xdr:col>72</xdr:col>
      <xdr:colOff>38100</xdr:colOff>
      <xdr:row>37</xdr:row>
      <xdr:rowOff>135015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7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126143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79332</xdr:rowOff>
    </xdr:from>
    <xdr:to>
      <xdr:col>67</xdr:col>
      <xdr:colOff>101600</xdr:colOff>
      <xdr:row>38</xdr:row>
      <xdr:rowOff>9482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2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609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1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5869</xdr:rowOff>
    </xdr:from>
    <xdr:to>
      <xdr:col>85</xdr:col>
      <xdr:colOff>127000</xdr:colOff>
      <xdr:row>57</xdr:row>
      <xdr:rowOff>59050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778519"/>
          <a:ext cx="838200" cy="5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134100</xdr:rowOff>
    </xdr:from>
    <xdr:to>
      <xdr:col>81</xdr:col>
      <xdr:colOff>50800</xdr:colOff>
      <xdr:row>57</xdr:row>
      <xdr:rowOff>5869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735300"/>
          <a:ext cx="889000" cy="4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134100</xdr:rowOff>
    </xdr:from>
    <xdr:to>
      <xdr:col>76</xdr:col>
      <xdr:colOff>114300</xdr:colOff>
      <xdr:row>57</xdr:row>
      <xdr:rowOff>60266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35300"/>
          <a:ext cx="889000" cy="9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60266</xdr:rowOff>
    </xdr:from>
    <xdr:to>
      <xdr:col>71</xdr:col>
      <xdr:colOff>177800</xdr:colOff>
      <xdr:row>57</xdr:row>
      <xdr:rowOff>84923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832916"/>
          <a:ext cx="889000" cy="2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144935</xdr:rowOff>
    </xdr:from>
    <xdr:to>
      <xdr:col>72</xdr:col>
      <xdr:colOff>38100</xdr:colOff>
      <xdr:row>57</xdr:row>
      <xdr:rowOff>75085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91612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147714</xdr:rowOff>
    </xdr:from>
    <xdr:to>
      <xdr:col>67</xdr:col>
      <xdr:colOff>101600</xdr:colOff>
      <xdr:row>57</xdr:row>
      <xdr:rowOff>77864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94391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8250</xdr:rowOff>
    </xdr:from>
    <xdr:to>
      <xdr:col>85</xdr:col>
      <xdr:colOff>177800</xdr:colOff>
      <xdr:row>57</xdr:row>
      <xdr:rowOff>109850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8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94627</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9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126519</xdr:rowOff>
    </xdr:from>
    <xdr:to>
      <xdr:col>81</xdr:col>
      <xdr:colOff>101600</xdr:colOff>
      <xdr:row>57</xdr:row>
      <xdr:rowOff>56669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2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47796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2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83300</xdr:rowOff>
    </xdr:from>
    <xdr:to>
      <xdr:col>76</xdr:col>
      <xdr:colOff>165100</xdr:colOff>
      <xdr:row>57</xdr:row>
      <xdr:rowOff>13450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4577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77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9466</xdr:rowOff>
    </xdr:from>
    <xdr:to>
      <xdr:col>72</xdr:col>
      <xdr:colOff>38100</xdr:colOff>
      <xdr:row>57</xdr:row>
      <xdr:rowOff>111066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8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102193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7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34123</xdr:rowOff>
    </xdr:from>
    <xdr:to>
      <xdr:col>67</xdr:col>
      <xdr:colOff>101600</xdr:colOff>
      <xdr:row>57</xdr:row>
      <xdr:rowOff>135723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0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126850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9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49485</xdr:rowOff>
    </xdr:from>
    <xdr:to>
      <xdr:col>72</xdr:col>
      <xdr:colOff>38100</xdr:colOff>
      <xdr:row>78</xdr:row>
      <xdr:rowOff>151085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2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167612</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9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92672</xdr:rowOff>
    </xdr:from>
    <xdr:to>
      <xdr:col>67</xdr:col>
      <xdr:colOff>101600</xdr:colOff>
      <xdr:row>79</xdr:row>
      <xdr:rowOff>22822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6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39349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4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11768</xdr:rowOff>
    </xdr:from>
    <xdr:to>
      <xdr:col>85</xdr:col>
      <xdr:colOff>127000</xdr:colOff>
      <xdr:row>99</xdr:row>
      <xdr:rowOff>16035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985318"/>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15647</xdr:rowOff>
    </xdr:from>
    <xdr:to>
      <xdr:col>81</xdr:col>
      <xdr:colOff>50800</xdr:colOff>
      <xdr:row>99</xdr:row>
      <xdr:rowOff>16035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989197"/>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15647</xdr:rowOff>
    </xdr:from>
    <xdr:to>
      <xdr:col>76</xdr:col>
      <xdr:colOff>114300</xdr:colOff>
      <xdr:row>99</xdr:row>
      <xdr:rowOff>32372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989197"/>
          <a:ext cx="8890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18062</xdr:rowOff>
    </xdr:from>
    <xdr:to>
      <xdr:col>71</xdr:col>
      <xdr:colOff>177800</xdr:colOff>
      <xdr:row>99</xdr:row>
      <xdr:rowOff>32372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991612"/>
          <a:ext cx="8890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56776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50001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132418</xdr:rowOff>
    </xdr:from>
    <xdr:to>
      <xdr:col>85</xdr:col>
      <xdr:colOff>177800</xdr:colOff>
      <xdr:row>99</xdr:row>
      <xdr:rowOff>62568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9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47345</xdr:rowOff>
    </xdr:from>
    <xdr:ext cx="469744"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4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136685</xdr:rowOff>
    </xdr:from>
    <xdr:to>
      <xdr:col>81</xdr:col>
      <xdr:colOff>101600</xdr:colOff>
      <xdr:row>99</xdr:row>
      <xdr:rowOff>66835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93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57962</xdr:rowOff>
    </xdr:from>
    <xdr:ext cx="469744"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46428" y="1703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136297</xdr:rowOff>
    </xdr:from>
    <xdr:to>
      <xdr:col>76</xdr:col>
      <xdr:colOff>165100</xdr:colOff>
      <xdr:row>99</xdr:row>
      <xdr:rowOff>66447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9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57574</xdr:rowOff>
    </xdr:from>
    <xdr:ext cx="469744"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57428" y="1703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153022</xdr:rowOff>
    </xdr:from>
    <xdr:to>
      <xdr:col>72</xdr:col>
      <xdr:colOff>38100</xdr:colOff>
      <xdr:row>99</xdr:row>
      <xdr:rowOff>83172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9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74299</xdr:rowOff>
    </xdr:from>
    <xdr:ext cx="469744"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68428" y="170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138712</xdr:rowOff>
    </xdr:from>
    <xdr:to>
      <xdr:col>67</xdr:col>
      <xdr:colOff>101600</xdr:colOff>
      <xdr:row>99</xdr:row>
      <xdr:rowOff>68862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9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59989</xdr:rowOff>
    </xdr:from>
    <xdr:ext cx="469744"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79428" y="1703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130810</xdr:rowOff>
    </xdr:from>
    <xdr:to>
      <xdr:col>98</xdr:col>
      <xdr:colOff>38100</xdr:colOff>
      <xdr:row>39</xdr:row>
      <xdr:rowOff>60960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77487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4211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いずれの項目も類似団体平均を下回っている。今後も、財政を圧迫しないよう適正な資格審査を実施し健全な計画を行う。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年度以降は大型事業が少なく、財政調整基金の取り崩し額が減少したことなどから実質単年度収支が黒字となっている。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全ての会計において黒字となっており、安定した状態にあるといえる。</a:t>
          </a:r>
        </a:p>
        <a:p>
          <a:r>
            <a:rPr kumimoji="1" lang="ja-JP" altLang="en-US" sz="1400">
              <a:latin typeface="ＭＳ ゴシック" pitchFamily="49" charset="-128"/>
              <a:ea typeface="ＭＳ ゴシック" pitchFamily="49" charset="-128"/>
            </a:rPr>
            <a:t>今後は、一般会計からの繰出金の縮減に向けて、使用料の徴収の徹底と事業内容の精査を進め、より一層の財政健全化を図るよう努める。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年に起債した臨時財政対策債の元金償還が開始したことから、元利償還金が増加した。今後も元利償還金は増加する見込みである。公営企業債の元利償還金に対する繰入金も近年は増加傾向にある。</a:t>
          </a:r>
        </a:p>
        <a:p>
          <a:r>
            <a:rPr kumimoji="1" lang="ja-JP" altLang="en-US" sz="1400">
              <a:latin typeface="ＭＳ ゴシック" pitchFamily="49" charset="-128"/>
              <a:ea typeface="ＭＳ ゴシック" pitchFamily="49" charset="-128"/>
            </a:rPr>
            <a:t>今後は、算入公債費の分析を深め、事業を中長期的な計画の基に執行し、起債の急激な増加抑制に努める。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活用していない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年度は認定子ども園整備事業のために</a:t>
          </a:r>
          <a:r>
            <a:rPr kumimoji="1" lang="en-US" altLang="ja-JP" sz="1400">
              <a:latin typeface="ＭＳ ゴシック" pitchFamily="49" charset="-128"/>
              <a:ea typeface="ＭＳ ゴシック" pitchFamily="49" charset="-128"/>
            </a:rPr>
            <a:t>59</a:t>
          </a:r>
          <a:r>
            <a:rPr kumimoji="1" lang="ja-JP" altLang="en-US" sz="1400">
              <a:latin typeface="ＭＳ ゴシック" pitchFamily="49" charset="-128"/>
              <a:ea typeface="ＭＳ ゴシック" pitchFamily="49" charset="-128"/>
            </a:rPr>
            <a:t>百万円起債したため、地方債の現在高が増加した。</a:t>
          </a:r>
        </a:p>
        <a:p>
          <a:r>
            <a:rPr kumimoji="1" lang="ja-JP" altLang="en-US" sz="1400">
              <a:latin typeface="ＭＳ ゴシック" pitchFamily="49" charset="-128"/>
              <a:ea typeface="ＭＳ ゴシック" pitchFamily="49" charset="-128"/>
            </a:rPr>
            <a:t>今後、充当可能財源の確保と起債抑制により健全な財政運営を心がける。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徳島県松茂町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将来の公共施設の更新に備えるために公共施設更新等準備基金に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歳出の引き締め及び新たな財源の確保を図り、不用意な取り崩しを抑制することで財政の健全な運営を図る。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生活環境整備基金：都市下水路及びゴミ、し尿処理施設等のインフラの整備・更新を目的とする経費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公共施設更新等準備基金：公共施設の更新・大規模改修を目的とする経費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子どもはぐくみ医療費助成事業基金：子どもはぐくみ医療費助成事業の運営を目的とする経費</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将来の公共施設の更新に備えるために公共施設更新等準備基金に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歳出の引き締め及び新たな財源の確保を図り、不用意な取り崩しを抑制することで財政の健全な運営を図る。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特定目的基金への積み立てを優先したため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歳出の引き締め及び新たな財源の確保を図り、不用意な取り崩しを抑制することで財政の健全な運営を図る。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基金利子のみ積み立てたため、百万円単位の増減は無かった。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今後の償還予定等をもとに運用を行う。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C79BB75-D715-4B4B-981C-33160EEC56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FDFFB35-F238-4E20-A084-47C29A04FB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23A0D229-F746-44B2-803B-EA8C6670793D}"/>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014F923-65EA-4836-BECA-FE2F4B792A2C}"/>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4945C49-8E7A-416A-A55B-CA6F2BA5B9F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10CEF028-E150-43BF-B3FB-F8A137D136D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91D75BC-AFEA-4866-9FD2-00B7EA63E3F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F8E7C3BA-487E-4FAE-A447-39A3A5C417D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2F2B413-848B-4B66-B6C3-BD57C6797633}"/>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B9234686-F29A-4CDE-ADBA-32E41B03728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2E761746-0C71-45EF-B845-0AAAA2ACEF0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9E795D72-7E1D-4E4D-8649-3A8ED3F7415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2FCC9CBC-86DC-434C-8825-5DEFF1930C6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BDA11385-A5F8-4887-816F-57E4484EFB0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303C166-BCB0-430F-8680-1F2626BCCB7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E701AC3-FB5A-4983-8FB2-BE3F38A4536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20B3F831-1868-432F-BBDA-3E115C39AE3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36B9F30-9B5D-42ED-B697-711C8D33701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E783919-7E6B-46F1-813D-9CE8DFEFD47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AFE66BEF-0E8E-43D8-BA3A-E97800E2554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1E170EFB-365D-4844-B850-7C3E9E43314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C4A1CCD8-6637-4A18-B110-4F7C7D02EDF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14,723
14,543
14.34
6,962,849
6,726,493
225,275
3,854,093
3,363,098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A5F91E4-6312-4D9E-9D57-FAF540B7BA1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41793C5B-45AC-4035-8B7D-717E090ACAE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E11AFF2-C868-41DD-B4C3-F4F2A97C7C8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15328BC9-8E0D-42DF-A549-23BE2504982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AC3B3037-3744-42F0-942E-C3115FF32DA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3EAA24EC-BA25-45C4-86D2-5CF811BEB16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5F240F6B-5AC5-4E9F-A7C3-AD51EC011D5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9140C81-5818-4F81-BF58-FAC6AA61226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A18150C-2015-440C-9561-85DADB4CC16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A4CB19C0-00E0-4CC1-96ED-64FA2260333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88039C50-0517-41A1-BF9C-235DDF7FF66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BE83F7AF-6C36-4072-B8AC-5B3243A724C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74A71949-7E7A-400A-A6D5-02190A1075D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9177B7AE-33AB-44F1-8652-172E77E02B7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91DABF86-94A6-4778-BA70-A98137F3874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E47D94DD-1B7F-4AC5-9753-BE9B44FC9FF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45A74301-F420-4AA0-A830-5907512A40D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E632290C-FF54-4152-90DE-49A3D9D36B7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B9985E2C-D02F-4069-B17F-7BEBAFC1839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ACE33A2-7CFC-4869-8536-6A6F2EB9859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ACB1E9A-E564-4040-B959-7D8E6EEFC4E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3DEEC8EA-EC35-4B4E-BB8C-EB72BB0F4A7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4062BE8-B326-42E3-9D37-F20722D0583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BD8603E-834F-4AD5-AEC7-6571C599712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2E89D54-0AE1-47AA-9149-9636F437D48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F2E17636-F46A-46AE-9BBD-0D24C77D704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2E7E57A-CFD6-444A-9B15-AF97F36C569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205B434-8C09-4CC8-9F9D-50FCA959F17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B00F963-E6BF-4D68-836B-F26099DC7AE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695A406-C8F7-4C45-A957-1C226BB5CD2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A9665E5-4CA4-4E9E-8BE3-44A08187EF9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88FB0AA-C614-4081-8625-7EB35B0F42E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A34266C1-B68F-4717-917E-32D4C6EC6DA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C4635782-57A3-45DA-BD46-AA6EAC93297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D6B63769-0F2D-4297-B405-EA69E6A0BC4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類似団体平均値を下回っている。今後、公共施設等総合管理計画に基づき、必要な老朽化対策を行うなど、適正な管理に努めていく。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BF6146F-456F-4B4A-8CC4-1D587032D79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2E54AB4-629D-4DFF-B265-762C7CC1DE3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38932881-C858-48F7-BAB8-ED87D7C1886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FB000D1C-87AD-4B03-BD70-1EC325EC4BC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8372784B-CF97-4594-A7D2-A183646586EB}"/>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C6598925-3278-4895-9EB7-9262F49D3A2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D70D1DE2-6813-4901-90F3-C3B802DFE5FF}"/>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1560F582-2973-443E-AC40-C1416EA8C6C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ACDD2D62-2ADA-4312-9921-27764CF4ED18}"/>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BBEB0E2F-8DAC-4B97-B072-4C462CFB039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27EEDEF4-35BA-4503-A2B4-FDF9335AE86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5934F356-798B-47F2-81AF-CCEEC3D8CD6E}"/>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88F11BAD-7F80-4C6C-B966-37AE0791E64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D4ED2EDD-9BDE-4F30-A314-68C98841A59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9F54423D-2886-4CC7-A99B-268B12E25CCB}"/>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16B257A2-A61C-4C12-9C3A-41B9A2F650C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75" name="直線コネクタ 74">
          <a:extLst>
            <a:ext uri="{FF2B5EF4-FFF2-40B4-BE49-F238E27FC236}">
              <a16:creationId xmlns:a16="http://schemas.microsoft.com/office/drawing/2014/main" id="{C418DDAC-E001-4C7A-B36A-FFDB9183A249}"/>
            </a:ext>
          </a:extLst>
        </xdr:cNvPr>
        <xdr:cNvCxnSpPr/>
      </xdr:nvCxnSpPr>
      <xdr:spPr>
        <a:xfrm flipV="1">
          <a:off x="4760595" y="5523336"/>
          <a:ext cx="1270" cy="96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76" name="有形固定資産減価償却率最小値テキスト">
          <a:extLst>
            <a:ext uri="{FF2B5EF4-FFF2-40B4-BE49-F238E27FC236}">
              <a16:creationId xmlns:a16="http://schemas.microsoft.com/office/drawing/2014/main" id="{43B33CE9-A9F8-418A-B904-8B2AF00C34AA}"/>
            </a:ext>
          </a:extLst>
        </xdr:cNvPr>
        <xdr:cNvSpPr txBox="1"/>
      </xdr:nvSpPr>
      <xdr:spPr>
        <a:xfrm>
          <a:off x="4813300" y="649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77" name="直線コネクタ 76">
          <a:extLst>
            <a:ext uri="{FF2B5EF4-FFF2-40B4-BE49-F238E27FC236}">
              <a16:creationId xmlns:a16="http://schemas.microsoft.com/office/drawing/2014/main" id="{9371C913-0894-4B8C-809E-8E961D0245F4}"/>
            </a:ext>
          </a:extLst>
        </xdr:cNvPr>
        <xdr:cNvCxnSpPr/>
      </xdr:nvCxnSpPr>
      <xdr:spPr>
        <a:xfrm>
          <a:off x="4673600" y="649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78" name="有形固定資産減価償却率最大値テキスト">
          <a:extLst>
            <a:ext uri="{FF2B5EF4-FFF2-40B4-BE49-F238E27FC236}">
              <a16:creationId xmlns:a16="http://schemas.microsoft.com/office/drawing/2014/main" id="{C6E4ED16-2B80-493B-AFDD-0412A6448A9E}"/>
            </a:ext>
          </a:extLst>
        </xdr:cNvPr>
        <xdr:cNvSpPr txBox="1"/>
      </xdr:nvSpPr>
      <xdr:spPr>
        <a:xfrm>
          <a:off x="4813300" y="529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79" name="直線コネクタ 78">
          <a:extLst>
            <a:ext uri="{FF2B5EF4-FFF2-40B4-BE49-F238E27FC236}">
              <a16:creationId xmlns:a16="http://schemas.microsoft.com/office/drawing/2014/main" id="{6D580269-09BF-4FDD-9915-6F7DABB9BDAA}"/>
            </a:ext>
          </a:extLst>
        </xdr:cNvPr>
        <xdr:cNvCxnSpPr/>
      </xdr:nvCxnSpPr>
      <xdr:spPr>
        <a:xfrm>
          <a:off x="4673600" y="552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80" name="有形固定資産減価償却率平均値テキスト">
          <a:extLst>
            <a:ext uri="{FF2B5EF4-FFF2-40B4-BE49-F238E27FC236}">
              <a16:creationId xmlns:a16="http://schemas.microsoft.com/office/drawing/2014/main" id="{AE7BB091-83C7-479D-955B-537399418523}"/>
            </a:ext>
          </a:extLst>
        </xdr:cNvPr>
        <xdr:cNvSpPr txBox="1"/>
      </xdr:nvSpPr>
      <xdr:spPr>
        <a:xfrm>
          <a:off x="4813300" y="6010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81" name="フローチャート: 判断 80">
          <a:extLst>
            <a:ext uri="{FF2B5EF4-FFF2-40B4-BE49-F238E27FC236}">
              <a16:creationId xmlns:a16="http://schemas.microsoft.com/office/drawing/2014/main" id="{39ED6FEC-74DB-452A-AC9D-CA477BC2311B}"/>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2" name="フローチャート: 判断 81">
          <a:extLst>
            <a:ext uri="{FF2B5EF4-FFF2-40B4-BE49-F238E27FC236}">
              <a16:creationId xmlns:a16="http://schemas.microsoft.com/office/drawing/2014/main" id="{CC7D2405-9913-467D-89F9-2937DFCDB134}"/>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3" name="フローチャート: 判断 82">
          <a:extLst>
            <a:ext uri="{FF2B5EF4-FFF2-40B4-BE49-F238E27FC236}">
              <a16:creationId xmlns:a16="http://schemas.microsoft.com/office/drawing/2014/main" id="{70782793-F309-4F42-BD33-693F6F3FFFFD}"/>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75671</xdr:rowOff>
    </xdr:from>
    <xdr:to>
      <xdr:col>11</xdr:col>
      <xdr:colOff>187325</xdr:colOff>
      <xdr:row>31</xdr:row>
      <xdr:rowOff>5821</xdr:rowOff>
    </xdr:to>
    <xdr:sp macro="" textlink="">
      <xdr:nvSpPr>
        <xdr:cNvPr id="84" name="フローチャート: 判断 83">
          <a:extLst>
            <a:ext uri="{FF2B5EF4-FFF2-40B4-BE49-F238E27FC236}">
              <a16:creationId xmlns:a16="http://schemas.microsoft.com/office/drawing/2014/main" id="{590A3A23-5BD7-449A-B63C-A7D017645E92}"/>
            </a:ext>
          </a:extLst>
        </xdr:cNvPr>
        <xdr:cNvSpPr/>
      </xdr:nvSpPr>
      <xdr:spPr>
        <a:xfrm>
          <a:off x="2476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72072</xdr:rowOff>
    </xdr:from>
    <xdr:to>
      <xdr:col>7</xdr:col>
      <xdr:colOff>187325</xdr:colOff>
      <xdr:row>31</xdr:row>
      <xdr:rowOff>2222</xdr:rowOff>
    </xdr:to>
    <xdr:sp macro="" textlink="">
      <xdr:nvSpPr>
        <xdr:cNvPr id="85" name="フローチャート: 判断 84">
          <a:extLst>
            <a:ext uri="{FF2B5EF4-FFF2-40B4-BE49-F238E27FC236}">
              <a16:creationId xmlns:a16="http://schemas.microsoft.com/office/drawing/2014/main" id="{9C779CAD-94F0-4788-B6B7-E2FCF99C87BC}"/>
            </a:ext>
          </a:extLst>
        </xdr:cNvPr>
        <xdr:cNvSpPr/>
      </xdr:nvSpPr>
      <xdr:spPr>
        <a:xfrm>
          <a:off x="1714500" y="598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D28BAC8-0677-4CAB-8B1F-1F7A1D2FEDF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281C8B5-8122-45C2-AD70-FA670D92F61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6123BD4-3C6E-433B-9A88-C2107E9974E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F3B4F29-3B18-4DAA-BDEF-4001DB28F70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FCC444DA-8EF6-475D-94D2-2029FF02E43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91" name="楕円 90">
          <a:extLst>
            <a:ext uri="{FF2B5EF4-FFF2-40B4-BE49-F238E27FC236}">
              <a16:creationId xmlns:a16="http://schemas.microsoft.com/office/drawing/2014/main" id="{4E275D88-B9FB-4455-A621-5C8560A173A3}"/>
            </a:ext>
          </a:extLst>
        </xdr:cNvPr>
        <xdr:cNvSpPr/>
      </xdr:nvSpPr>
      <xdr:spPr>
        <a:xfrm>
          <a:off x="47117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67962</xdr:rowOff>
    </xdr:from>
    <xdr:ext cx="405111" cy="259045"/>
    <xdr:sp macro="" textlink="">
      <xdr:nvSpPr>
        <xdr:cNvPr id="92" name="有形固定資産減価償却率該当値テキスト">
          <a:extLst>
            <a:ext uri="{FF2B5EF4-FFF2-40B4-BE49-F238E27FC236}">
              <a16:creationId xmlns:a16="http://schemas.microsoft.com/office/drawing/2014/main" id="{6FB2278A-85B2-4A6A-B849-8804C5D0FF33}"/>
            </a:ext>
          </a:extLst>
        </xdr:cNvPr>
        <xdr:cNvSpPr txBox="1"/>
      </xdr:nvSpPr>
      <xdr:spPr>
        <a:xfrm>
          <a:off x="4813300" y="5811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14499</xdr:rowOff>
    </xdr:from>
    <xdr:to>
      <xdr:col>19</xdr:col>
      <xdr:colOff>187325</xdr:colOff>
      <xdr:row>30</xdr:row>
      <xdr:rowOff>116099</xdr:rowOff>
    </xdr:to>
    <xdr:sp macro="" textlink="">
      <xdr:nvSpPr>
        <xdr:cNvPr id="93" name="楕円 92">
          <a:extLst>
            <a:ext uri="{FF2B5EF4-FFF2-40B4-BE49-F238E27FC236}">
              <a16:creationId xmlns:a16="http://schemas.microsoft.com/office/drawing/2014/main" id="{245D72BA-9B6C-4ECF-B0EB-76B7C5347F6F}"/>
            </a:ext>
          </a:extLst>
        </xdr:cNvPr>
        <xdr:cNvSpPr/>
      </xdr:nvSpPr>
      <xdr:spPr>
        <a:xfrm>
          <a:off x="4000500" y="59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65299</xdr:rowOff>
    </xdr:from>
    <xdr:to>
      <xdr:col>23</xdr:col>
      <xdr:colOff>85725</xdr:colOff>
      <xdr:row>30</xdr:row>
      <xdr:rowOff>95885</xdr:rowOff>
    </xdr:to>
    <xdr:cxnSp macro="">
      <xdr:nvCxnSpPr>
        <xdr:cNvPr id="94" name="直線コネクタ 93">
          <a:extLst>
            <a:ext uri="{FF2B5EF4-FFF2-40B4-BE49-F238E27FC236}">
              <a16:creationId xmlns:a16="http://schemas.microsoft.com/office/drawing/2014/main" id="{10E5AFF0-B742-4415-83EC-26F598B83510}"/>
            </a:ext>
          </a:extLst>
        </xdr:cNvPr>
        <xdr:cNvCxnSpPr/>
      </xdr:nvCxnSpPr>
      <xdr:spPr>
        <a:xfrm>
          <a:off x="4051300" y="5980324"/>
          <a:ext cx="711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160761</xdr:rowOff>
    </xdr:from>
    <xdr:to>
      <xdr:col>15</xdr:col>
      <xdr:colOff>187325</xdr:colOff>
      <xdr:row>30</xdr:row>
      <xdr:rowOff>90911</xdr:rowOff>
    </xdr:to>
    <xdr:sp macro="" textlink="">
      <xdr:nvSpPr>
        <xdr:cNvPr id="95" name="楕円 94">
          <a:extLst>
            <a:ext uri="{FF2B5EF4-FFF2-40B4-BE49-F238E27FC236}">
              <a16:creationId xmlns:a16="http://schemas.microsoft.com/office/drawing/2014/main" id="{1D5C6DB1-5AD8-4439-97A1-FE558F88A5D1}"/>
            </a:ext>
          </a:extLst>
        </xdr:cNvPr>
        <xdr:cNvSpPr/>
      </xdr:nvSpPr>
      <xdr:spPr>
        <a:xfrm>
          <a:off x="3238500" y="590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40111</xdr:rowOff>
    </xdr:from>
    <xdr:to>
      <xdr:col>19</xdr:col>
      <xdr:colOff>136525</xdr:colOff>
      <xdr:row>30</xdr:row>
      <xdr:rowOff>65299</xdr:rowOff>
    </xdr:to>
    <xdr:cxnSp macro="">
      <xdr:nvCxnSpPr>
        <xdr:cNvPr id="96" name="直線コネクタ 95">
          <a:extLst>
            <a:ext uri="{FF2B5EF4-FFF2-40B4-BE49-F238E27FC236}">
              <a16:creationId xmlns:a16="http://schemas.microsoft.com/office/drawing/2014/main" id="{D16D3C68-0A54-46DE-9638-9094EC726526}"/>
            </a:ext>
          </a:extLst>
        </xdr:cNvPr>
        <xdr:cNvCxnSpPr/>
      </xdr:nvCxnSpPr>
      <xdr:spPr>
        <a:xfrm>
          <a:off x="3289300" y="5955136"/>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57679</xdr:rowOff>
    </xdr:from>
    <xdr:to>
      <xdr:col>11</xdr:col>
      <xdr:colOff>187325</xdr:colOff>
      <xdr:row>30</xdr:row>
      <xdr:rowOff>159279</xdr:rowOff>
    </xdr:to>
    <xdr:sp macro="" textlink="">
      <xdr:nvSpPr>
        <xdr:cNvPr id="97" name="楕円 96">
          <a:extLst>
            <a:ext uri="{FF2B5EF4-FFF2-40B4-BE49-F238E27FC236}">
              <a16:creationId xmlns:a16="http://schemas.microsoft.com/office/drawing/2014/main" id="{0B74A1AA-E035-4D63-BA94-1136462589E2}"/>
            </a:ext>
          </a:extLst>
        </xdr:cNvPr>
        <xdr:cNvSpPr/>
      </xdr:nvSpPr>
      <xdr:spPr>
        <a:xfrm>
          <a:off x="2476500" y="597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40111</xdr:rowOff>
    </xdr:from>
    <xdr:to>
      <xdr:col>15</xdr:col>
      <xdr:colOff>136525</xdr:colOff>
      <xdr:row>30</xdr:row>
      <xdr:rowOff>108479</xdr:rowOff>
    </xdr:to>
    <xdr:cxnSp macro="">
      <xdr:nvCxnSpPr>
        <xdr:cNvPr id="98" name="直線コネクタ 97">
          <a:extLst>
            <a:ext uri="{FF2B5EF4-FFF2-40B4-BE49-F238E27FC236}">
              <a16:creationId xmlns:a16="http://schemas.microsoft.com/office/drawing/2014/main" id="{A03B8B2C-23D5-4EA1-8479-3B1407F3572F}"/>
            </a:ext>
          </a:extLst>
        </xdr:cNvPr>
        <xdr:cNvCxnSpPr/>
      </xdr:nvCxnSpPr>
      <xdr:spPr>
        <a:xfrm flipV="1">
          <a:off x="2527300" y="5955136"/>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32491</xdr:rowOff>
    </xdr:from>
    <xdr:to>
      <xdr:col>7</xdr:col>
      <xdr:colOff>187325</xdr:colOff>
      <xdr:row>30</xdr:row>
      <xdr:rowOff>134091</xdr:rowOff>
    </xdr:to>
    <xdr:sp macro="" textlink="">
      <xdr:nvSpPr>
        <xdr:cNvPr id="99" name="楕円 98">
          <a:extLst>
            <a:ext uri="{FF2B5EF4-FFF2-40B4-BE49-F238E27FC236}">
              <a16:creationId xmlns:a16="http://schemas.microsoft.com/office/drawing/2014/main" id="{D7688548-52D9-495E-B001-537BBEAA5A8E}"/>
            </a:ext>
          </a:extLst>
        </xdr:cNvPr>
        <xdr:cNvSpPr/>
      </xdr:nvSpPr>
      <xdr:spPr>
        <a:xfrm>
          <a:off x="1714500" y="59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83291</xdr:rowOff>
    </xdr:from>
    <xdr:to>
      <xdr:col>11</xdr:col>
      <xdr:colOff>136525</xdr:colOff>
      <xdr:row>30</xdr:row>
      <xdr:rowOff>108479</xdr:rowOff>
    </xdr:to>
    <xdr:cxnSp macro="">
      <xdr:nvCxnSpPr>
        <xdr:cNvPr id="100" name="直線コネクタ 99">
          <a:extLst>
            <a:ext uri="{FF2B5EF4-FFF2-40B4-BE49-F238E27FC236}">
              <a16:creationId xmlns:a16="http://schemas.microsoft.com/office/drawing/2014/main" id="{09A4B459-29EF-4108-BB9F-7D072398D625}"/>
            </a:ext>
          </a:extLst>
        </xdr:cNvPr>
        <xdr:cNvCxnSpPr/>
      </xdr:nvCxnSpPr>
      <xdr:spPr>
        <a:xfrm>
          <a:off x="1765300" y="5998316"/>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101" name="n_1aveValue有形固定資産減価償却率">
          <a:extLst>
            <a:ext uri="{FF2B5EF4-FFF2-40B4-BE49-F238E27FC236}">
              <a16:creationId xmlns:a16="http://schemas.microsoft.com/office/drawing/2014/main" id="{711A0C06-1069-4629-BC51-D7FDADB09F86}"/>
            </a:ext>
          </a:extLst>
        </xdr:cNvPr>
        <xdr:cNvSpPr txBox="1"/>
      </xdr:nvSpPr>
      <xdr:spPr>
        <a:xfrm>
          <a:off x="38360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102" name="n_2aveValue有形固定資産減価償却率">
          <a:extLst>
            <a:ext uri="{FF2B5EF4-FFF2-40B4-BE49-F238E27FC236}">
              <a16:creationId xmlns:a16="http://schemas.microsoft.com/office/drawing/2014/main" id="{4D926CFF-609F-4395-B327-297D99562C76}"/>
            </a:ext>
          </a:extLst>
        </xdr:cNvPr>
        <xdr:cNvSpPr txBox="1"/>
      </xdr:nvSpPr>
      <xdr:spPr>
        <a:xfrm>
          <a:off x="3086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168398</xdr:rowOff>
    </xdr:from>
    <xdr:ext cx="405111" cy="259045"/>
    <xdr:sp macro="" textlink="">
      <xdr:nvSpPr>
        <xdr:cNvPr id="103" name="n_3aveValue有形固定資産減価償却率">
          <a:extLst>
            <a:ext uri="{FF2B5EF4-FFF2-40B4-BE49-F238E27FC236}">
              <a16:creationId xmlns:a16="http://schemas.microsoft.com/office/drawing/2014/main" id="{2CE59D00-30A8-46A3-B045-2839EB712D0C}"/>
            </a:ext>
          </a:extLst>
        </xdr:cNvPr>
        <xdr:cNvSpPr txBox="1"/>
      </xdr:nvSpPr>
      <xdr:spPr>
        <a:xfrm>
          <a:off x="23247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164799</xdr:rowOff>
    </xdr:from>
    <xdr:ext cx="405111" cy="259045"/>
    <xdr:sp macro="" textlink="">
      <xdr:nvSpPr>
        <xdr:cNvPr id="104" name="n_4aveValue有形固定資産減価償却率">
          <a:extLst>
            <a:ext uri="{FF2B5EF4-FFF2-40B4-BE49-F238E27FC236}">
              <a16:creationId xmlns:a16="http://schemas.microsoft.com/office/drawing/2014/main" id="{6B1A045A-9042-4AA1-9CD4-A413FB8B5584}"/>
            </a:ext>
          </a:extLst>
        </xdr:cNvPr>
        <xdr:cNvSpPr txBox="1"/>
      </xdr:nvSpPr>
      <xdr:spPr>
        <a:xfrm>
          <a:off x="1562744" y="607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132626</xdr:rowOff>
    </xdr:from>
    <xdr:ext cx="405111" cy="259045"/>
    <xdr:sp macro="" textlink="">
      <xdr:nvSpPr>
        <xdr:cNvPr id="105" name="n_1mainValue有形固定資産減価償却率">
          <a:extLst>
            <a:ext uri="{FF2B5EF4-FFF2-40B4-BE49-F238E27FC236}">
              <a16:creationId xmlns:a16="http://schemas.microsoft.com/office/drawing/2014/main" id="{DFC77814-6370-4E88-AA63-285B337E716A}"/>
            </a:ext>
          </a:extLst>
        </xdr:cNvPr>
        <xdr:cNvSpPr txBox="1"/>
      </xdr:nvSpPr>
      <xdr:spPr>
        <a:xfrm>
          <a:off x="3836044" y="5704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107438</xdr:rowOff>
    </xdr:from>
    <xdr:ext cx="405111" cy="259045"/>
    <xdr:sp macro="" textlink="">
      <xdr:nvSpPr>
        <xdr:cNvPr id="106" name="n_2mainValue有形固定資産減価償却率">
          <a:extLst>
            <a:ext uri="{FF2B5EF4-FFF2-40B4-BE49-F238E27FC236}">
              <a16:creationId xmlns:a16="http://schemas.microsoft.com/office/drawing/2014/main" id="{0F5DB225-303F-47DD-8F83-90506FE305F0}"/>
            </a:ext>
          </a:extLst>
        </xdr:cNvPr>
        <xdr:cNvSpPr txBox="1"/>
      </xdr:nvSpPr>
      <xdr:spPr>
        <a:xfrm>
          <a:off x="3086744" y="567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4356</xdr:rowOff>
    </xdr:from>
    <xdr:ext cx="405111" cy="259045"/>
    <xdr:sp macro="" textlink="">
      <xdr:nvSpPr>
        <xdr:cNvPr id="107" name="n_3mainValue有形固定資産減価償却率">
          <a:extLst>
            <a:ext uri="{FF2B5EF4-FFF2-40B4-BE49-F238E27FC236}">
              <a16:creationId xmlns:a16="http://schemas.microsoft.com/office/drawing/2014/main" id="{49B875D8-52D9-4C59-A844-EBD28DEE0C8B}"/>
            </a:ext>
          </a:extLst>
        </xdr:cNvPr>
        <xdr:cNvSpPr txBox="1"/>
      </xdr:nvSpPr>
      <xdr:spPr>
        <a:xfrm>
          <a:off x="2324744" y="5747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150618</xdr:rowOff>
    </xdr:from>
    <xdr:ext cx="405111" cy="259045"/>
    <xdr:sp macro="" textlink="">
      <xdr:nvSpPr>
        <xdr:cNvPr id="108" name="n_4mainValue有形固定資産減価償却率">
          <a:extLst>
            <a:ext uri="{FF2B5EF4-FFF2-40B4-BE49-F238E27FC236}">
              <a16:creationId xmlns:a16="http://schemas.microsoft.com/office/drawing/2014/main" id="{2D1A121F-BD2A-4405-8353-1688C4F44357}"/>
            </a:ext>
          </a:extLst>
        </xdr:cNvPr>
        <xdr:cNvSpPr txBox="1"/>
      </xdr:nvSpPr>
      <xdr:spPr>
        <a:xfrm>
          <a:off x="1562744" y="57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3856BC68-90A3-49F5-A41D-5D35AD010D0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9730AED1-8404-452D-A658-BBC488E6FDC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D7E3BE6E-8B2B-409E-9C03-C864F45953F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AA2BAE58-531A-4199-B78B-B6CC470B6FB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360F56C5-2123-4AA8-99EF-233BB5B127A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C18D6C58-CF13-402E-9D0B-A6BD18D9513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1F266B95-9E90-4560-BF1C-137840E6ED7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59873F1-1987-49F4-9A19-AC25D9921C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294CB76-C638-4078-9E6A-20E419C10D6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180665BB-1B03-4328-AE73-4CC5956D6AF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BA8BB14-16E0-4314-A000-5A56043E251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5E314A6B-2631-4107-813A-C82993D10A3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6E12FC2B-A9FF-471E-AA8C-C43253E7DA7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類似団体平均値を下回っている。今後も公共施設等総合管理計画に基づき、計画的な老朽化対策を行いつつ、債務償還比率の急激な増加は避けるように取り組む。</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57231457-2360-40F0-80E2-AB5CE77AE85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77366E-D708-4A1A-BCBC-7A206C45D23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2418A6C-55A4-4015-8AB1-516718099A2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B0C87C70-BAFB-49D8-8559-0B749E44B7E1}"/>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F992E75E-3527-40C9-8A54-B2E921938A5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546B881F-A8DB-40B6-A3DD-D4D98C1711F4}"/>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36063102-95EC-4B02-9614-423C5E471EC3}"/>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8A768D2D-5502-46AC-A060-C6B1B6AF5EE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8C95BAC7-24A3-41FC-8F76-05D6A4584346}"/>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259B530C-036C-48A4-AAAA-68345D0342A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8840445A-AE29-4552-8E59-4AC4AADDF1A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4C338860-76E9-4467-B7B0-CF654A7DB27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D7C49473-DF48-44E7-8065-2C0D6B96773C}"/>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E5C91D7D-182C-4148-8EA7-E080A617712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B9F6A6E-35D3-4D1A-8050-A45FC85A0E7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28B1C201-A191-415A-B4E6-783B92CEE15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1C5C5B86-DA7A-4B48-8C4D-220E8FD7146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39" name="直線コネクタ 138">
          <a:extLst>
            <a:ext uri="{FF2B5EF4-FFF2-40B4-BE49-F238E27FC236}">
              <a16:creationId xmlns:a16="http://schemas.microsoft.com/office/drawing/2014/main" id="{5E59FA9F-01D0-40C1-8F84-276DAE4730FC}"/>
            </a:ext>
          </a:extLst>
        </xdr:cNvPr>
        <xdr:cNvCxnSpPr/>
      </xdr:nvCxnSpPr>
      <xdr:spPr>
        <a:xfrm flipV="1">
          <a:off x="14793595" y="5261428"/>
          <a:ext cx="1269" cy="150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40" name="債務償還比率最小値テキスト">
          <a:extLst>
            <a:ext uri="{FF2B5EF4-FFF2-40B4-BE49-F238E27FC236}">
              <a16:creationId xmlns:a16="http://schemas.microsoft.com/office/drawing/2014/main" id="{EA42CA26-47F5-472D-92E7-9C3A86E72333}"/>
            </a:ext>
          </a:extLst>
        </xdr:cNvPr>
        <xdr:cNvSpPr txBox="1"/>
      </xdr:nvSpPr>
      <xdr:spPr>
        <a:xfrm>
          <a:off x="14846300" y="67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41" name="直線コネクタ 140">
          <a:extLst>
            <a:ext uri="{FF2B5EF4-FFF2-40B4-BE49-F238E27FC236}">
              <a16:creationId xmlns:a16="http://schemas.microsoft.com/office/drawing/2014/main" id="{581A32CB-AF44-4E2B-98C8-05D223175D51}"/>
            </a:ext>
          </a:extLst>
        </xdr:cNvPr>
        <xdr:cNvCxnSpPr/>
      </xdr:nvCxnSpPr>
      <xdr:spPr>
        <a:xfrm>
          <a:off x="14706600" y="676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EF847DB0-F034-42FD-90A3-F8851B0F7494}"/>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F7037434-95E7-4D2D-8384-A99FA8914324}"/>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99195</xdr:rowOff>
    </xdr:from>
    <xdr:ext cx="469744" cy="259045"/>
    <xdr:sp macro="" textlink="">
      <xdr:nvSpPr>
        <xdr:cNvPr id="144" name="債務償還比率平均値テキスト">
          <a:extLst>
            <a:ext uri="{FF2B5EF4-FFF2-40B4-BE49-F238E27FC236}">
              <a16:creationId xmlns:a16="http://schemas.microsoft.com/office/drawing/2014/main" id="{52C18E97-E377-4C9D-883B-1C9513D4392A}"/>
            </a:ext>
          </a:extLst>
        </xdr:cNvPr>
        <xdr:cNvSpPr txBox="1"/>
      </xdr:nvSpPr>
      <xdr:spPr>
        <a:xfrm>
          <a:off x="14846300" y="5842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45" name="フローチャート: 判断 144">
          <a:extLst>
            <a:ext uri="{FF2B5EF4-FFF2-40B4-BE49-F238E27FC236}">
              <a16:creationId xmlns:a16="http://schemas.microsoft.com/office/drawing/2014/main" id="{5D58CE71-E2C3-4E1C-8D05-8F327051094F}"/>
            </a:ext>
          </a:extLst>
        </xdr:cNvPr>
        <xdr:cNvSpPr/>
      </xdr:nvSpPr>
      <xdr:spPr>
        <a:xfrm>
          <a:off x="147447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46" name="フローチャート: 判断 145">
          <a:extLst>
            <a:ext uri="{FF2B5EF4-FFF2-40B4-BE49-F238E27FC236}">
              <a16:creationId xmlns:a16="http://schemas.microsoft.com/office/drawing/2014/main" id="{AE2749C2-406E-400E-A6B2-A68B51A74931}"/>
            </a:ext>
          </a:extLst>
        </xdr:cNvPr>
        <xdr:cNvSpPr/>
      </xdr:nvSpPr>
      <xdr:spPr>
        <a:xfrm>
          <a:off x="14033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47" name="フローチャート: 判断 146">
          <a:extLst>
            <a:ext uri="{FF2B5EF4-FFF2-40B4-BE49-F238E27FC236}">
              <a16:creationId xmlns:a16="http://schemas.microsoft.com/office/drawing/2014/main" id="{6EBA9DE1-DB52-4EFB-B533-EF800F2B6418}"/>
            </a:ext>
          </a:extLst>
        </xdr:cNvPr>
        <xdr:cNvSpPr/>
      </xdr:nvSpPr>
      <xdr:spPr>
        <a:xfrm>
          <a:off x="13271500" y="60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48" name="フローチャート: 判断 147">
          <a:extLst>
            <a:ext uri="{FF2B5EF4-FFF2-40B4-BE49-F238E27FC236}">
              <a16:creationId xmlns:a16="http://schemas.microsoft.com/office/drawing/2014/main" id="{B9A025EC-A3C4-486A-9319-A4717B97EFD2}"/>
            </a:ext>
          </a:extLst>
        </xdr:cNvPr>
        <xdr:cNvSpPr/>
      </xdr:nvSpPr>
      <xdr:spPr>
        <a:xfrm>
          <a:off x="12509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49" name="フローチャート: 判断 148">
          <a:extLst>
            <a:ext uri="{FF2B5EF4-FFF2-40B4-BE49-F238E27FC236}">
              <a16:creationId xmlns:a16="http://schemas.microsoft.com/office/drawing/2014/main" id="{D1098B8F-91AC-41F5-BFC0-CA05DAFBDB92}"/>
            </a:ext>
          </a:extLst>
        </xdr:cNvPr>
        <xdr:cNvSpPr/>
      </xdr:nvSpPr>
      <xdr:spPr>
        <a:xfrm>
          <a:off x="11747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6E6F4F5B-F848-46E4-A11E-64BE5E1BDEB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4E8621A4-B8F7-47B3-B7DD-2339712A7B9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074F417-F9A2-4AE7-8693-07A41AF9B3D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3DCF01CB-60A5-4842-A6CC-2F1B25EC3F6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1C43FBE3-8426-45C1-B2F0-EBD21795B0E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7965</xdr:rowOff>
    </xdr:from>
    <xdr:to>
      <xdr:col>76</xdr:col>
      <xdr:colOff>73025</xdr:colOff>
      <xdr:row>27</xdr:row>
      <xdr:rowOff>109565</xdr:rowOff>
    </xdr:to>
    <xdr:sp macro="" textlink="">
      <xdr:nvSpPr>
        <xdr:cNvPr id="155" name="楕円 154">
          <a:extLst>
            <a:ext uri="{FF2B5EF4-FFF2-40B4-BE49-F238E27FC236}">
              <a16:creationId xmlns:a16="http://schemas.microsoft.com/office/drawing/2014/main" id="{FCA72A55-6810-4B23-88C9-5053DA06CE85}"/>
            </a:ext>
          </a:extLst>
        </xdr:cNvPr>
        <xdr:cNvSpPr/>
      </xdr:nvSpPr>
      <xdr:spPr>
        <a:xfrm>
          <a:off x="14744700" y="54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30842</xdr:rowOff>
    </xdr:from>
    <xdr:ext cx="469744" cy="259045"/>
    <xdr:sp macro="" textlink="">
      <xdr:nvSpPr>
        <xdr:cNvPr id="156" name="債務償還比率該当値テキスト">
          <a:extLst>
            <a:ext uri="{FF2B5EF4-FFF2-40B4-BE49-F238E27FC236}">
              <a16:creationId xmlns:a16="http://schemas.microsoft.com/office/drawing/2014/main" id="{BDBBA29A-AC6F-43FF-A89E-7790D5DB60B4}"/>
            </a:ext>
          </a:extLst>
        </xdr:cNvPr>
        <xdr:cNvSpPr txBox="1"/>
      </xdr:nvSpPr>
      <xdr:spPr>
        <a:xfrm>
          <a:off x="14846300" y="52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871</xdr:rowOff>
    </xdr:from>
    <xdr:to>
      <xdr:col>72</xdr:col>
      <xdr:colOff>123825</xdr:colOff>
      <xdr:row>27</xdr:row>
      <xdr:rowOff>102471</xdr:rowOff>
    </xdr:to>
    <xdr:sp macro="" textlink="">
      <xdr:nvSpPr>
        <xdr:cNvPr id="157" name="楕円 156">
          <a:extLst>
            <a:ext uri="{FF2B5EF4-FFF2-40B4-BE49-F238E27FC236}">
              <a16:creationId xmlns:a16="http://schemas.microsoft.com/office/drawing/2014/main" id="{45A7AF29-CD31-48CD-B663-E6A24417A9FC}"/>
            </a:ext>
          </a:extLst>
        </xdr:cNvPr>
        <xdr:cNvSpPr/>
      </xdr:nvSpPr>
      <xdr:spPr>
        <a:xfrm>
          <a:off x="14033500" y="540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51671</xdr:rowOff>
    </xdr:from>
    <xdr:to>
      <xdr:col>76</xdr:col>
      <xdr:colOff>22225</xdr:colOff>
      <xdr:row>27</xdr:row>
      <xdr:rowOff>58765</xdr:rowOff>
    </xdr:to>
    <xdr:cxnSp macro="">
      <xdr:nvCxnSpPr>
        <xdr:cNvPr id="158" name="直線コネクタ 157">
          <a:extLst>
            <a:ext uri="{FF2B5EF4-FFF2-40B4-BE49-F238E27FC236}">
              <a16:creationId xmlns:a16="http://schemas.microsoft.com/office/drawing/2014/main" id="{C0313428-2CAE-4738-B3F7-181171782A70}"/>
            </a:ext>
          </a:extLst>
        </xdr:cNvPr>
        <xdr:cNvCxnSpPr/>
      </xdr:nvCxnSpPr>
      <xdr:spPr>
        <a:xfrm>
          <a:off x="14084300" y="5452346"/>
          <a:ext cx="7112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72735</xdr:rowOff>
    </xdr:from>
    <xdr:to>
      <xdr:col>68</xdr:col>
      <xdr:colOff>123825</xdr:colOff>
      <xdr:row>28</xdr:row>
      <xdr:rowOff>2885</xdr:rowOff>
    </xdr:to>
    <xdr:sp macro="" textlink="">
      <xdr:nvSpPr>
        <xdr:cNvPr id="159" name="楕円 158">
          <a:extLst>
            <a:ext uri="{FF2B5EF4-FFF2-40B4-BE49-F238E27FC236}">
              <a16:creationId xmlns:a16="http://schemas.microsoft.com/office/drawing/2014/main" id="{C4E49ED7-7EC2-43DA-ACB2-9AEB6B6F4432}"/>
            </a:ext>
          </a:extLst>
        </xdr:cNvPr>
        <xdr:cNvSpPr/>
      </xdr:nvSpPr>
      <xdr:spPr>
        <a:xfrm>
          <a:off x="13271500" y="54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51671</xdr:rowOff>
    </xdr:from>
    <xdr:to>
      <xdr:col>72</xdr:col>
      <xdr:colOff>73025</xdr:colOff>
      <xdr:row>27</xdr:row>
      <xdr:rowOff>123535</xdr:rowOff>
    </xdr:to>
    <xdr:cxnSp macro="">
      <xdr:nvCxnSpPr>
        <xdr:cNvPr id="160" name="直線コネクタ 159">
          <a:extLst>
            <a:ext uri="{FF2B5EF4-FFF2-40B4-BE49-F238E27FC236}">
              <a16:creationId xmlns:a16="http://schemas.microsoft.com/office/drawing/2014/main" id="{4196EF70-5EEA-4FE7-AB5D-D89C9C05F294}"/>
            </a:ext>
          </a:extLst>
        </xdr:cNvPr>
        <xdr:cNvCxnSpPr/>
      </xdr:nvCxnSpPr>
      <xdr:spPr>
        <a:xfrm flipV="1">
          <a:off x="13322300" y="5452346"/>
          <a:ext cx="762000" cy="7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25</xdr:row>
      <xdr:rowOff>159948</xdr:rowOff>
    </xdr:from>
    <xdr:to>
      <xdr:col>64</xdr:col>
      <xdr:colOff>123825</xdr:colOff>
      <xdr:row>26</xdr:row>
      <xdr:rowOff>90098</xdr:rowOff>
    </xdr:to>
    <xdr:sp macro="" textlink="">
      <xdr:nvSpPr>
        <xdr:cNvPr id="161" name="楕円 160">
          <a:extLst>
            <a:ext uri="{FF2B5EF4-FFF2-40B4-BE49-F238E27FC236}">
              <a16:creationId xmlns:a16="http://schemas.microsoft.com/office/drawing/2014/main" id="{D8A26ED6-01EC-4136-8BFA-ABE0CB7F99AC}"/>
            </a:ext>
          </a:extLst>
        </xdr:cNvPr>
        <xdr:cNvSpPr/>
      </xdr:nvSpPr>
      <xdr:spPr>
        <a:xfrm>
          <a:off x="12509500" y="521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39298</xdr:rowOff>
    </xdr:from>
    <xdr:to>
      <xdr:col>68</xdr:col>
      <xdr:colOff>73025</xdr:colOff>
      <xdr:row>27</xdr:row>
      <xdr:rowOff>123535</xdr:rowOff>
    </xdr:to>
    <xdr:cxnSp macro="">
      <xdr:nvCxnSpPr>
        <xdr:cNvPr id="162" name="直線コネクタ 161">
          <a:extLst>
            <a:ext uri="{FF2B5EF4-FFF2-40B4-BE49-F238E27FC236}">
              <a16:creationId xmlns:a16="http://schemas.microsoft.com/office/drawing/2014/main" id="{014160AF-5F5D-4765-8B29-97431D39E936}"/>
            </a:ext>
          </a:extLst>
        </xdr:cNvPr>
        <xdr:cNvCxnSpPr/>
      </xdr:nvCxnSpPr>
      <xdr:spPr>
        <a:xfrm>
          <a:off x="12560300" y="5268523"/>
          <a:ext cx="762000" cy="25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35105</xdr:rowOff>
    </xdr:from>
    <xdr:ext cx="469744" cy="259045"/>
    <xdr:sp macro="" textlink="">
      <xdr:nvSpPr>
        <xdr:cNvPr id="163" name="n_1aveValue債務償還比率">
          <a:extLst>
            <a:ext uri="{FF2B5EF4-FFF2-40B4-BE49-F238E27FC236}">
              <a16:creationId xmlns:a16="http://schemas.microsoft.com/office/drawing/2014/main" id="{73D6815F-178C-42D0-9C10-08D249F6132B}"/>
            </a:ext>
          </a:extLst>
        </xdr:cNvPr>
        <xdr:cNvSpPr txBox="1"/>
      </xdr:nvSpPr>
      <xdr:spPr>
        <a:xfrm>
          <a:off x="13836727" y="595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67989</xdr:rowOff>
    </xdr:from>
    <xdr:ext cx="469744" cy="259045"/>
    <xdr:sp macro="" textlink="">
      <xdr:nvSpPr>
        <xdr:cNvPr id="164" name="n_2aveValue債務償還比率">
          <a:extLst>
            <a:ext uri="{FF2B5EF4-FFF2-40B4-BE49-F238E27FC236}">
              <a16:creationId xmlns:a16="http://schemas.microsoft.com/office/drawing/2014/main" id="{A44049A3-EE70-40B2-A8E3-EEF29DFB4B89}"/>
            </a:ext>
          </a:extLst>
        </xdr:cNvPr>
        <xdr:cNvSpPr txBox="1"/>
      </xdr:nvSpPr>
      <xdr:spPr>
        <a:xfrm>
          <a:off x="13087427" y="615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125665</xdr:rowOff>
    </xdr:from>
    <xdr:ext cx="469744" cy="259045"/>
    <xdr:sp macro="" textlink="">
      <xdr:nvSpPr>
        <xdr:cNvPr id="165" name="n_3aveValue債務償還比率">
          <a:extLst>
            <a:ext uri="{FF2B5EF4-FFF2-40B4-BE49-F238E27FC236}">
              <a16:creationId xmlns:a16="http://schemas.microsoft.com/office/drawing/2014/main" id="{059AD9F2-8359-473A-A928-6E108CE2CCDA}"/>
            </a:ext>
          </a:extLst>
        </xdr:cNvPr>
        <xdr:cNvSpPr txBox="1"/>
      </xdr:nvSpPr>
      <xdr:spPr>
        <a:xfrm>
          <a:off x="12325427" y="621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115442</xdr:rowOff>
    </xdr:from>
    <xdr:ext cx="469744" cy="259045"/>
    <xdr:sp macro="" textlink="">
      <xdr:nvSpPr>
        <xdr:cNvPr id="166" name="n_4aveValue債務償還比率">
          <a:extLst>
            <a:ext uri="{FF2B5EF4-FFF2-40B4-BE49-F238E27FC236}">
              <a16:creationId xmlns:a16="http://schemas.microsoft.com/office/drawing/2014/main" id="{2F8C6D8E-7B49-49D6-9F12-B5928EE64B4E}"/>
            </a:ext>
          </a:extLst>
        </xdr:cNvPr>
        <xdr:cNvSpPr txBox="1"/>
      </xdr:nvSpPr>
      <xdr:spPr>
        <a:xfrm>
          <a:off x="11563427" y="58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118998</xdr:rowOff>
    </xdr:from>
    <xdr:ext cx="469744" cy="259045"/>
    <xdr:sp macro="" textlink="">
      <xdr:nvSpPr>
        <xdr:cNvPr id="167" name="n_1mainValue債務償還比率">
          <a:extLst>
            <a:ext uri="{FF2B5EF4-FFF2-40B4-BE49-F238E27FC236}">
              <a16:creationId xmlns:a16="http://schemas.microsoft.com/office/drawing/2014/main" id="{8F21434F-6E34-413E-B831-3F5F58A504AE}"/>
            </a:ext>
          </a:extLst>
        </xdr:cNvPr>
        <xdr:cNvSpPr txBox="1"/>
      </xdr:nvSpPr>
      <xdr:spPr>
        <a:xfrm>
          <a:off x="13836727" y="517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19412</xdr:rowOff>
    </xdr:from>
    <xdr:ext cx="469744" cy="259045"/>
    <xdr:sp macro="" textlink="">
      <xdr:nvSpPr>
        <xdr:cNvPr id="168" name="n_2mainValue債務償還比率">
          <a:extLst>
            <a:ext uri="{FF2B5EF4-FFF2-40B4-BE49-F238E27FC236}">
              <a16:creationId xmlns:a16="http://schemas.microsoft.com/office/drawing/2014/main" id="{66D782C0-4C5A-4DB4-9C30-D07B0B62F24A}"/>
            </a:ext>
          </a:extLst>
        </xdr:cNvPr>
        <xdr:cNvSpPr txBox="1"/>
      </xdr:nvSpPr>
      <xdr:spPr>
        <a:xfrm>
          <a:off x="13087427" y="52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106625</xdr:rowOff>
    </xdr:from>
    <xdr:ext cx="340478" cy="259045"/>
    <xdr:sp macro="" textlink="">
      <xdr:nvSpPr>
        <xdr:cNvPr id="169" name="n_3mainValue債務償還比率">
          <a:extLst>
            <a:ext uri="{FF2B5EF4-FFF2-40B4-BE49-F238E27FC236}">
              <a16:creationId xmlns:a16="http://schemas.microsoft.com/office/drawing/2014/main" id="{D9A75A73-8142-4AEB-BB0E-EAFF2DE4F854}"/>
            </a:ext>
          </a:extLst>
        </xdr:cNvPr>
        <xdr:cNvSpPr txBox="1"/>
      </xdr:nvSpPr>
      <xdr:spPr>
        <a:xfrm>
          <a:off x="12390061" y="49929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id="{7B70AE1F-EDB2-41DD-AAF9-8E74EE608AF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a:extLst>
            <a:ext uri="{FF2B5EF4-FFF2-40B4-BE49-F238E27FC236}">
              <a16:creationId xmlns:a16="http://schemas.microsoft.com/office/drawing/2014/main" id="{46AF24AB-FBF3-4185-96F5-97898A35389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a:extLst>
            <a:ext uri="{FF2B5EF4-FFF2-40B4-BE49-F238E27FC236}">
              <a16:creationId xmlns:a16="http://schemas.microsoft.com/office/drawing/2014/main" id="{B12C9A8F-3765-456B-A6C5-656F18C07EC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a:extLst>
            <a:ext uri="{FF2B5EF4-FFF2-40B4-BE49-F238E27FC236}">
              <a16:creationId xmlns:a16="http://schemas.microsoft.com/office/drawing/2014/main" id="{17601D92-3FE5-45A5-B48C-415B64BE9A8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a:extLst>
            <a:ext uri="{FF2B5EF4-FFF2-40B4-BE49-F238E27FC236}">
              <a16:creationId xmlns:a16="http://schemas.microsoft.com/office/drawing/2014/main" id="{8848C7AB-B5CC-4EFA-A55D-57C60325753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a:extLst>
            <a:ext uri="{FF2B5EF4-FFF2-40B4-BE49-F238E27FC236}">
              <a16:creationId xmlns:a16="http://schemas.microsoft.com/office/drawing/2014/main" id="{F333827B-B4D3-43CB-A1DA-06B05E65422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EF4023E-4F33-4A4A-A3BA-7DC2E00EFBE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3EC4377-652C-4516-9519-970E4B4AE2C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9289F4A-686B-46D6-8939-ED625781930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2FB4D95-8D2B-43B6-A4BE-270A6CD285A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A73E24F-1C44-4754-8771-7CFEB78F0CB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BEA0938-B87B-421A-8900-28D6E2ED9BD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A350BAA-3130-42AB-B0DD-04DA825D907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A0341CD-7D3E-41F2-BB8E-C9BEDF3533F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1D5CB6D-B3F4-42D2-A626-746600AA1CD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B81940A-2128-4CF4-B2A9-44B32AACC45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14,723
14,543
14.34
6,962,849
6,726,493
225,275
3,854,093
3,363,098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C2989C7-45E7-416C-86E9-6395FBB83E9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F3FF9A5-A486-4619-A5E8-FFF4B5CD338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43B9CD8-21B8-4840-AEDE-FF9AA2C7782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317B96D-7D6C-4F9D-9FA4-C331791B679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A2F3960-AA39-4D51-A8F0-3BC3CEAF9E3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6D11697-509E-4C40-B576-51D01F96F42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EDE3BFF-C092-458E-A337-88652EFE899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8E72C42-F0D4-4106-9FE9-686AECAAC64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0A78CC3-0B64-42B5-A513-088ACD072FD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BF99A82-B122-4691-9421-E3405A8C5E1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A4C5472-A660-4B4B-ADF9-312E5A2C466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6744FF1-DD1D-4BC5-8BF4-BBB436A0348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F66CD4F-1961-4BEA-A92D-00C73BDAD0F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FE145E6-80FA-4DC4-B738-AC2822DC5FD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F161C5C-1D5E-4CA7-9765-29C8AA1BFFD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95F7236-A4F8-4EC3-98C9-D0A0973C83B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E0EAAFD-62DD-4E3E-B66C-CE04A774FC0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8A52E2C-091C-4BF8-907F-6FA9966E7E0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9B1DB71-4852-4CB9-96CB-0FB32658DD2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A4331F3-6E20-4B5F-99A8-01A9761963B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DC29FC0-8DDB-45AE-8969-35906CE66F1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C266C0B-216B-467C-AED2-ECA35ECE84D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0306A1A-604D-48DA-B615-41663A40E20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A8F3A5F-BAB0-4BA0-A207-61D15C0030D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665E937-97B0-4EEE-A180-06DE0789D1C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6880F24-794A-499F-8A8D-5F336B8F24C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4AE0F98-245A-4149-B8FA-35E7F3D0E68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2B1F9CB-3F66-4BE6-83C8-7799B3FF892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64DC503-E6F6-49B0-9D44-DDC55D703EB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470F6CF-8D55-477B-A040-1F3E45F9FC9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F5E02AF-0172-4D6C-B2DE-BF86E41A47E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F6F1E2B-93E3-4FBF-9FEC-30F2AA4FE78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875C65F8-24A9-4E1F-8585-1800B9C232B6}"/>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F6A53A2A-9E58-469A-88CE-09125C70081D}"/>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74A298D8-BB7D-48AE-8549-A0723D966545}"/>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035A8EE-B810-4762-A15A-E3E04FC038C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EE3B06E8-1C36-49F9-869B-DFEBF0B9EB57}"/>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4CC4961-D00E-4238-A9E6-6D327D0311BB}"/>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F7D2CDD-A125-483D-8520-4A538BCE98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BE83534-35DF-43B4-900D-B89B00CB956D}"/>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EDE46B0C-E804-4908-858C-A966D8EC8DE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5DE28254-B7E2-4339-B22A-2FBB87FD1BEE}"/>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B69BB844-DA3A-49B7-B6E4-9F9984D5CC4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27322515-E465-4177-83FF-3EC49B6AC836}"/>
            </a:ext>
          </a:extLst>
        </xdr:cNvPr>
        <xdr:cNvCxnSpPr/>
      </xdr:nvCxnSpPr>
      <xdr:spPr>
        <a:xfrm flipV="1">
          <a:off x="4634865" y="573633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E7D280B0-D715-48E6-AEC5-130578313A5E}"/>
            </a:ext>
          </a:extLst>
        </xdr:cNvPr>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8480CC24-BEA3-4C91-8483-735E799934CD}"/>
            </a:ext>
          </a:extLst>
        </xdr:cNvPr>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69ED00EB-4F33-40B9-B2C8-68D463613CB1}"/>
            </a:ext>
          </a:extLst>
        </xdr:cNvPr>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835F39CA-3AD4-4FE0-8E91-80AF5A1741A7}"/>
            </a:ext>
          </a:extLst>
        </xdr:cNvPr>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34561</xdr:rowOff>
    </xdr:from>
    <xdr:ext cx="405111" cy="259045"/>
    <xdr:sp macro="" textlink="">
      <xdr:nvSpPr>
        <xdr:cNvPr id="60" name="【道路】&#10;有形固定資産減価償却率平均値テキスト">
          <a:extLst>
            <a:ext uri="{FF2B5EF4-FFF2-40B4-BE49-F238E27FC236}">
              <a16:creationId xmlns:a16="http://schemas.microsoft.com/office/drawing/2014/main" id="{B658CA43-DC56-4C6C-AFAF-6E1FD11A4FC0}"/>
            </a:ext>
          </a:extLst>
        </xdr:cNvPr>
        <xdr:cNvSpPr txBox="1"/>
      </xdr:nvSpPr>
      <xdr:spPr>
        <a:xfrm>
          <a:off x="4673600" y="6206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8F6CB74A-F772-4C3F-B9D0-21815AF53D62}"/>
            </a:ext>
          </a:extLst>
        </xdr:cNvPr>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1059DB12-83F7-4B98-BDB8-1EA876879E0F}"/>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D86D3E67-4FC2-4732-A50D-FCA873B71D80}"/>
            </a:ext>
          </a:extLst>
        </xdr:cNvPr>
        <xdr:cNvSpPr/>
      </xdr:nvSpPr>
      <xdr:spPr>
        <a:xfrm>
          <a:off x="2857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75692</xdr:rowOff>
    </xdr:from>
    <xdr:to>
      <xdr:col>10</xdr:col>
      <xdr:colOff>165100</xdr:colOff>
      <xdr:row>37</xdr:row>
      <xdr:rowOff>5842</xdr:rowOff>
    </xdr:to>
    <xdr:sp macro="" textlink="">
      <xdr:nvSpPr>
        <xdr:cNvPr id="64" name="フローチャート: 判断 63">
          <a:extLst>
            <a:ext uri="{FF2B5EF4-FFF2-40B4-BE49-F238E27FC236}">
              <a16:creationId xmlns:a16="http://schemas.microsoft.com/office/drawing/2014/main" id="{FD31F99E-D81E-4F53-9BDC-02B34AEDB02F}"/>
            </a:ext>
          </a:extLst>
        </xdr:cNvPr>
        <xdr:cNvSpPr/>
      </xdr:nvSpPr>
      <xdr:spPr>
        <a:xfrm>
          <a:off x="1968500" y="624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388185DE-3EA2-4F1F-A52B-CB2B98200852}"/>
            </a:ext>
          </a:extLst>
        </xdr:cNvPr>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20EE841-3457-48C4-B625-EA876AD09B5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24B9DF4-A2AE-4CB2-989C-6B64032F906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0245729-82CB-4460-9BEB-02858FF96A1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ABCCEF3-E99C-4F84-B9A6-380AF1A47F8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C24E2DA-0686-4E83-8274-E71508E87A6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1" name="楕円 70">
          <a:extLst>
            <a:ext uri="{FF2B5EF4-FFF2-40B4-BE49-F238E27FC236}">
              <a16:creationId xmlns:a16="http://schemas.microsoft.com/office/drawing/2014/main" id="{F7001265-6F95-4927-BA15-0D819D2367F6}"/>
            </a:ext>
          </a:extLst>
        </xdr:cNvPr>
        <xdr:cNvSpPr/>
      </xdr:nvSpPr>
      <xdr:spPr>
        <a:xfrm>
          <a:off x="4584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129557</xdr:rowOff>
    </xdr:from>
    <xdr:ext cx="405111" cy="259045"/>
    <xdr:sp macro="" textlink="">
      <xdr:nvSpPr>
        <xdr:cNvPr id="72" name="【道路】&#10;有形固定資産減価償却率該当値テキスト">
          <a:extLst>
            <a:ext uri="{FF2B5EF4-FFF2-40B4-BE49-F238E27FC236}">
              <a16:creationId xmlns:a16="http://schemas.microsoft.com/office/drawing/2014/main" id="{6ECFDF1F-ED11-49A8-BD94-C6EC9A2AF74B}"/>
            </a:ext>
          </a:extLst>
        </xdr:cNvPr>
        <xdr:cNvSpPr txBox="1"/>
      </xdr:nvSpPr>
      <xdr:spPr>
        <a:xfrm>
          <a:off x="4673600"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121412</xdr:rowOff>
    </xdr:from>
    <xdr:to>
      <xdr:col>20</xdr:col>
      <xdr:colOff>38100</xdr:colOff>
      <xdr:row>38</xdr:row>
      <xdr:rowOff>51562</xdr:rowOff>
    </xdr:to>
    <xdr:sp macro="" textlink="">
      <xdr:nvSpPr>
        <xdr:cNvPr id="73" name="楕円 72">
          <a:extLst>
            <a:ext uri="{FF2B5EF4-FFF2-40B4-BE49-F238E27FC236}">
              <a16:creationId xmlns:a16="http://schemas.microsoft.com/office/drawing/2014/main" id="{381F09C6-F608-49E3-A744-57D6D1DF53B6}"/>
            </a:ext>
          </a:extLst>
        </xdr:cNvPr>
        <xdr:cNvSpPr/>
      </xdr:nvSpPr>
      <xdr:spPr>
        <a:xfrm>
          <a:off x="3746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xdr:rowOff>
    </xdr:from>
    <xdr:to>
      <xdr:col>24</xdr:col>
      <xdr:colOff>63500</xdr:colOff>
      <xdr:row>38</xdr:row>
      <xdr:rowOff>30480</xdr:rowOff>
    </xdr:to>
    <xdr:cxnSp macro="">
      <xdr:nvCxnSpPr>
        <xdr:cNvPr id="74" name="直線コネクタ 73">
          <a:extLst>
            <a:ext uri="{FF2B5EF4-FFF2-40B4-BE49-F238E27FC236}">
              <a16:creationId xmlns:a16="http://schemas.microsoft.com/office/drawing/2014/main" id="{B04A1212-DA9B-42E8-BDFA-4BAF201E5DD2}"/>
            </a:ext>
          </a:extLst>
        </xdr:cNvPr>
        <xdr:cNvCxnSpPr/>
      </xdr:nvCxnSpPr>
      <xdr:spPr>
        <a:xfrm>
          <a:off x="3797300" y="651586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91694</xdr:rowOff>
    </xdr:from>
    <xdr:to>
      <xdr:col>15</xdr:col>
      <xdr:colOff>101600</xdr:colOff>
      <xdr:row>38</xdr:row>
      <xdr:rowOff>21844</xdr:rowOff>
    </xdr:to>
    <xdr:sp macro="" textlink="">
      <xdr:nvSpPr>
        <xdr:cNvPr id="75" name="楕円 74">
          <a:extLst>
            <a:ext uri="{FF2B5EF4-FFF2-40B4-BE49-F238E27FC236}">
              <a16:creationId xmlns:a16="http://schemas.microsoft.com/office/drawing/2014/main" id="{77DE02D3-7829-478A-8BE6-2E4A9C5F30C1}"/>
            </a:ext>
          </a:extLst>
        </xdr:cNvPr>
        <xdr:cNvSpPr/>
      </xdr:nvSpPr>
      <xdr:spPr>
        <a:xfrm>
          <a:off x="28575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142494</xdr:rowOff>
    </xdr:from>
    <xdr:to>
      <xdr:col>19</xdr:col>
      <xdr:colOff>177800</xdr:colOff>
      <xdr:row>38</xdr:row>
      <xdr:rowOff>762</xdr:rowOff>
    </xdr:to>
    <xdr:cxnSp macro="">
      <xdr:nvCxnSpPr>
        <xdr:cNvPr id="76" name="直線コネクタ 75">
          <a:extLst>
            <a:ext uri="{FF2B5EF4-FFF2-40B4-BE49-F238E27FC236}">
              <a16:creationId xmlns:a16="http://schemas.microsoft.com/office/drawing/2014/main" id="{6648F747-B7E2-4D71-BC91-6CC778092F33}"/>
            </a:ext>
          </a:extLst>
        </xdr:cNvPr>
        <xdr:cNvCxnSpPr/>
      </xdr:nvCxnSpPr>
      <xdr:spPr>
        <a:xfrm>
          <a:off x="2908300" y="648614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57404</xdr:rowOff>
    </xdr:from>
    <xdr:to>
      <xdr:col>10</xdr:col>
      <xdr:colOff>165100</xdr:colOff>
      <xdr:row>37</xdr:row>
      <xdr:rowOff>159004</xdr:rowOff>
    </xdr:to>
    <xdr:sp macro="" textlink="">
      <xdr:nvSpPr>
        <xdr:cNvPr id="77" name="楕円 76">
          <a:extLst>
            <a:ext uri="{FF2B5EF4-FFF2-40B4-BE49-F238E27FC236}">
              <a16:creationId xmlns:a16="http://schemas.microsoft.com/office/drawing/2014/main" id="{9C95DCEB-EF6D-414B-AE24-38AD8E1EC0B6}"/>
            </a:ext>
          </a:extLst>
        </xdr:cNvPr>
        <xdr:cNvSpPr/>
      </xdr:nvSpPr>
      <xdr:spPr>
        <a:xfrm>
          <a:off x="1968500" y="64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108204</xdr:rowOff>
    </xdr:from>
    <xdr:to>
      <xdr:col>15</xdr:col>
      <xdr:colOff>50800</xdr:colOff>
      <xdr:row>37</xdr:row>
      <xdr:rowOff>142494</xdr:rowOff>
    </xdr:to>
    <xdr:cxnSp macro="">
      <xdr:nvCxnSpPr>
        <xdr:cNvPr id="78" name="直線コネクタ 77">
          <a:extLst>
            <a:ext uri="{FF2B5EF4-FFF2-40B4-BE49-F238E27FC236}">
              <a16:creationId xmlns:a16="http://schemas.microsoft.com/office/drawing/2014/main" id="{1411E41A-1D67-48B4-8CDB-74F4A936CDC1}"/>
            </a:ext>
          </a:extLst>
        </xdr:cNvPr>
        <xdr:cNvCxnSpPr/>
      </xdr:nvCxnSpPr>
      <xdr:spPr>
        <a:xfrm>
          <a:off x="2019300" y="64518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25400</xdr:rowOff>
    </xdr:from>
    <xdr:to>
      <xdr:col>6</xdr:col>
      <xdr:colOff>38100</xdr:colOff>
      <xdr:row>37</xdr:row>
      <xdr:rowOff>127000</xdr:rowOff>
    </xdr:to>
    <xdr:sp macro="" textlink="">
      <xdr:nvSpPr>
        <xdr:cNvPr id="79" name="楕円 78">
          <a:extLst>
            <a:ext uri="{FF2B5EF4-FFF2-40B4-BE49-F238E27FC236}">
              <a16:creationId xmlns:a16="http://schemas.microsoft.com/office/drawing/2014/main" id="{DAA10215-61D4-4858-AFAE-DB7D8EB38C74}"/>
            </a:ext>
          </a:extLst>
        </xdr:cNvPr>
        <xdr:cNvSpPr/>
      </xdr:nvSpPr>
      <xdr:spPr>
        <a:xfrm>
          <a:off x="1079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76200</xdr:rowOff>
    </xdr:from>
    <xdr:to>
      <xdr:col>10</xdr:col>
      <xdr:colOff>114300</xdr:colOff>
      <xdr:row>37</xdr:row>
      <xdr:rowOff>108204</xdr:rowOff>
    </xdr:to>
    <xdr:cxnSp macro="">
      <xdr:nvCxnSpPr>
        <xdr:cNvPr id="80" name="直線コネクタ 79">
          <a:extLst>
            <a:ext uri="{FF2B5EF4-FFF2-40B4-BE49-F238E27FC236}">
              <a16:creationId xmlns:a16="http://schemas.microsoft.com/office/drawing/2014/main" id="{11CBFADD-BDE2-4B7E-9ECD-353727870E3F}"/>
            </a:ext>
          </a:extLst>
        </xdr:cNvPr>
        <xdr:cNvCxnSpPr/>
      </xdr:nvCxnSpPr>
      <xdr:spPr>
        <a:xfrm>
          <a:off x="1130300" y="641985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DB192FAC-C556-45DF-97FB-7271AF47B0A4}"/>
            </a:ext>
          </a:extLst>
        </xdr:cNvPr>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2" name="n_2aveValue【道路】&#10;有形固定資産減価償却率">
          <a:extLst>
            <a:ext uri="{FF2B5EF4-FFF2-40B4-BE49-F238E27FC236}">
              <a16:creationId xmlns:a16="http://schemas.microsoft.com/office/drawing/2014/main" id="{6FFDDB8A-AA61-45EF-B98D-9BE2A4EB1D5D}"/>
            </a:ext>
          </a:extLst>
        </xdr:cNvPr>
        <xdr:cNvSpPr txBox="1"/>
      </xdr:nvSpPr>
      <xdr:spPr>
        <a:xfrm>
          <a:off x="2705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22369</xdr:rowOff>
    </xdr:from>
    <xdr:ext cx="405111" cy="259045"/>
    <xdr:sp macro="" textlink="">
      <xdr:nvSpPr>
        <xdr:cNvPr id="83" name="n_3aveValue【道路】&#10;有形固定資産減価償却率">
          <a:extLst>
            <a:ext uri="{FF2B5EF4-FFF2-40B4-BE49-F238E27FC236}">
              <a16:creationId xmlns:a16="http://schemas.microsoft.com/office/drawing/2014/main" id="{8A088620-C3C8-4742-8CC3-73BC5C804FA8}"/>
            </a:ext>
          </a:extLst>
        </xdr:cNvPr>
        <xdr:cNvSpPr txBox="1"/>
      </xdr:nvSpPr>
      <xdr:spPr>
        <a:xfrm>
          <a:off x="1816744" y="602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a:extLst>
            <a:ext uri="{FF2B5EF4-FFF2-40B4-BE49-F238E27FC236}">
              <a16:creationId xmlns:a16="http://schemas.microsoft.com/office/drawing/2014/main" id="{FD060707-5FAD-4C48-8B8B-0DEC5DF4A772}"/>
            </a:ext>
          </a:extLst>
        </xdr:cNvPr>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42689</xdr:rowOff>
    </xdr:from>
    <xdr:ext cx="405111" cy="259045"/>
    <xdr:sp macro="" textlink="">
      <xdr:nvSpPr>
        <xdr:cNvPr id="85" name="n_1mainValue【道路】&#10;有形固定資産減価償却率">
          <a:extLst>
            <a:ext uri="{FF2B5EF4-FFF2-40B4-BE49-F238E27FC236}">
              <a16:creationId xmlns:a16="http://schemas.microsoft.com/office/drawing/2014/main" id="{6942CCE0-7705-415F-AFD3-7528F139E043}"/>
            </a:ext>
          </a:extLst>
        </xdr:cNvPr>
        <xdr:cNvSpPr txBox="1"/>
      </xdr:nvSpPr>
      <xdr:spPr>
        <a:xfrm>
          <a:off x="3582044" y="655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12971</xdr:rowOff>
    </xdr:from>
    <xdr:ext cx="405111" cy="259045"/>
    <xdr:sp macro="" textlink="">
      <xdr:nvSpPr>
        <xdr:cNvPr id="86" name="n_2mainValue【道路】&#10;有形固定資産減価償却率">
          <a:extLst>
            <a:ext uri="{FF2B5EF4-FFF2-40B4-BE49-F238E27FC236}">
              <a16:creationId xmlns:a16="http://schemas.microsoft.com/office/drawing/2014/main" id="{0386E480-1756-44C4-B456-92243824664C}"/>
            </a:ext>
          </a:extLst>
        </xdr:cNvPr>
        <xdr:cNvSpPr txBox="1"/>
      </xdr:nvSpPr>
      <xdr:spPr>
        <a:xfrm>
          <a:off x="2705744" y="652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150131</xdr:rowOff>
    </xdr:from>
    <xdr:ext cx="405111" cy="259045"/>
    <xdr:sp macro="" textlink="">
      <xdr:nvSpPr>
        <xdr:cNvPr id="87" name="n_3mainValue【道路】&#10;有形固定資産減価償却率">
          <a:extLst>
            <a:ext uri="{FF2B5EF4-FFF2-40B4-BE49-F238E27FC236}">
              <a16:creationId xmlns:a16="http://schemas.microsoft.com/office/drawing/2014/main" id="{183E4851-6C62-4B0D-85F9-F0A2DC791D4B}"/>
            </a:ext>
          </a:extLst>
        </xdr:cNvPr>
        <xdr:cNvSpPr txBox="1"/>
      </xdr:nvSpPr>
      <xdr:spPr>
        <a:xfrm>
          <a:off x="1816744" y="649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118127</xdr:rowOff>
    </xdr:from>
    <xdr:ext cx="405111" cy="259045"/>
    <xdr:sp macro="" textlink="">
      <xdr:nvSpPr>
        <xdr:cNvPr id="88" name="n_4mainValue【道路】&#10;有形固定資産減価償却率">
          <a:extLst>
            <a:ext uri="{FF2B5EF4-FFF2-40B4-BE49-F238E27FC236}">
              <a16:creationId xmlns:a16="http://schemas.microsoft.com/office/drawing/2014/main" id="{09FCB435-7B34-4DA1-9853-607F00C41ABD}"/>
            </a:ext>
          </a:extLst>
        </xdr:cNvPr>
        <xdr:cNvSpPr txBox="1"/>
      </xdr:nvSpPr>
      <xdr:spPr>
        <a:xfrm>
          <a:off x="927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2155E8A-4DD9-4214-9823-82CD7CA11D3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3239ACB-5BA5-4410-BB16-F6C1D09E210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861641C-7919-4EE8-8DE7-688C91A65D1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372600A-2BF6-4B15-94C8-857635FA233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81EBF24-92A9-4991-A95F-FD3F11612AC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6B34290F-A2E2-498E-B9B0-232559D27F5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C465D0E-7C54-4B91-9441-9B32DE750CC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346E14A-DF5E-486B-8942-68E5B9F049E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A1A9E920-2BE4-48F0-9A93-5D77F9380B8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95D6C33-E0EC-4E45-B76B-6ACE7CF5E1D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79355E6A-37DD-4596-A1FA-64798EFBCF3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921635C6-A59A-46D2-B94E-33DB971800D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3F8D3136-5D85-4BFF-A4AE-62202F71101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6725DE74-4959-45AB-B28E-33B65E75178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D58C790B-7F5A-407F-A743-360925977DC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8BF2089B-AB37-44BD-A570-3FDB1F419FB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7F6CFC35-9D6A-4D64-8CD2-678D10CE232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CEA228D0-0453-419F-B5D4-9969715E49A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8CAF9AED-4695-41E3-BFB1-C7D6DE7B3D3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2B5F6408-90A2-482A-8822-FDD1440EBD9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8FA13FD-26EC-49C5-808C-8A9CB8F9EFF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906EC443-3FC5-4B69-9AE9-60A1626F13C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7A427308-065D-49A3-B51F-127C58A9BC8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9C816D34-3AFB-4823-A577-5DB0820535C9}"/>
            </a:ext>
          </a:extLst>
        </xdr:cNvPr>
        <xdr:cNvCxnSpPr/>
      </xdr:nvCxnSpPr>
      <xdr:spPr>
        <a:xfrm flipV="1">
          <a:off x="10476865" y="5917159"/>
          <a:ext cx="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DF7E4EED-7F9D-4648-A489-CC23FECD7A4A}"/>
            </a:ext>
          </a:extLst>
        </xdr:cNvPr>
        <xdr:cNvSpPr txBox="1"/>
      </xdr:nvSpPr>
      <xdr:spPr>
        <a:xfrm>
          <a:off x="1051560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C46A9D1F-BCCB-45E4-A54C-A3154AC3AE85}"/>
            </a:ext>
          </a:extLst>
        </xdr:cNvPr>
        <xdr:cNvCxnSpPr/>
      </xdr:nvCxnSpPr>
      <xdr:spPr>
        <a:xfrm>
          <a:off x="10388600" y="717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762AF5A0-18F8-4EC4-BB11-05C83E8AD6B7}"/>
            </a:ext>
          </a:extLst>
        </xdr:cNvPr>
        <xdr:cNvSpPr txBox="1"/>
      </xdr:nvSpPr>
      <xdr:spPr>
        <a:xfrm>
          <a:off x="1051560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7E140E86-1CF8-4A00-BB70-F03D226C9EF3}"/>
            </a:ext>
          </a:extLst>
        </xdr:cNvPr>
        <xdr:cNvCxnSpPr/>
      </xdr:nvCxnSpPr>
      <xdr:spPr>
        <a:xfrm>
          <a:off x="10388600" y="59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100322</xdr:rowOff>
    </xdr:from>
    <xdr:ext cx="534377" cy="259045"/>
    <xdr:sp macro="" textlink="">
      <xdr:nvSpPr>
        <xdr:cNvPr id="117" name="【道路】&#10;一人当たり延長平均値テキスト">
          <a:extLst>
            <a:ext uri="{FF2B5EF4-FFF2-40B4-BE49-F238E27FC236}">
              <a16:creationId xmlns:a16="http://schemas.microsoft.com/office/drawing/2014/main" id="{8BEF1F1C-8295-4AAE-875E-2A89736D1319}"/>
            </a:ext>
          </a:extLst>
        </xdr:cNvPr>
        <xdr:cNvSpPr txBox="1"/>
      </xdr:nvSpPr>
      <xdr:spPr>
        <a:xfrm>
          <a:off x="10515600" y="661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727D2350-F6E6-451A-87EC-2BBFD9CAA61D}"/>
            </a:ext>
          </a:extLst>
        </xdr:cNvPr>
        <xdr:cNvSpPr/>
      </xdr:nvSpPr>
      <xdr:spPr>
        <a:xfrm>
          <a:off x="10426700" y="6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4526E6EA-F9C2-47A4-9595-C7071CF77E3E}"/>
            </a:ext>
          </a:extLst>
        </xdr:cNvPr>
        <xdr:cNvSpPr/>
      </xdr:nvSpPr>
      <xdr:spPr>
        <a:xfrm>
          <a:off x="9588500" y="67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a:extLst>
            <a:ext uri="{FF2B5EF4-FFF2-40B4-BE49-F238E27FC236}">
              <a16:creationId xmlns:a16="http://schemas.microsoft.com/office/drawing/2014/main" id="{99E77790-EAC5-4CA3-A133-878FC4EE17DB}"/>
            </a:ext>
          </a:extLst>
        </xdr:cNvPr>
        <xdr:cNvSpPr/>
      </xdr:nvSpPr>
      <xdr:spPr>
        <a:xfrm>
          <a:off x="8699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156731</xdr:rowOff>
    </xdr:from>
    <xdr:to>
      <xdr:col>41</xdr:col>
      <xdr:colOff>101600</xdr:colOff>
      <xdr:row>37</xdr:row>
      <xdr:rowOff>86881</xdr:rowOff>
    </xdr:to>
    <xdr:sp macro="" textlink="">
      <xdr:nvSpPr>
        <xdr:cNvPr id="121" name="フローチャート: 判断 120">
          <a:extLst>
            <a:ext uri="{FF2B5EF4-FFF2-40B4-BE49-F238E27FC236}">
              <a16:creationId xmlns:a16="http://schemas.microsoft.com/office/drawing/2014/main" id="{6EE55EB4-358D-4484-BE6B-44CCAD091947}"/>
            </a:ext>
          </a:extLst>
        </xdr:cNvPr>
        <xdr:cNvSpPr/>
      </xdr:nvSpPr>
      <xdr:spPr>
        <a:xfrm>
          <a:off x="7810500" y="632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126460</xdr:rowOff>
    </xdr:from>
    <xdr:to>
      <xdr:col>36</xdr:col>
      <xdr:colOff>165100</xdr:colOff>
      <xdr:row>37</xdr:row>
      <xdr:rowOff>56610</xdr:rowOff>
    </xdr:to>
    <xdr:sp macro="" textlink="">
      <xdr:nvSpPr>
        <xdr:cNvPr id="122" name="フローチャート: 判断 121">
          <a:extLst>
            <a:ext uri="{FF2B5EF4-FFF2-40B4-BE49-F238E27FC236}">
              <a16:creationId xmlns:a16="http://schemas.microsoft.com/office/drawing/2014/main" id="{2110E20C-F741-4C44-A1EB-0D3A0D9608B3}"/>
            </a:ext>
          </a:extLst>
        </xdr:cNvPr>
        <xdr:cNvSpPr/>
      </xdr:nvSpPr>
      <xdr:spPr>
        <a:xfrm>
          <a:off x="6921500" y="62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E03CEF7-52CB-4EF8-BB36-5B488A1A860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FD716F3-2C45-4789-9269-14E1F1DD9F9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4978C8B-32E5-4CE7-A4F6-113A048B20A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33ACF31-7BDC-4294-BC84-A57A9F5E858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217CC16-13E9-4778-B3CE-5C5B5562C13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158769</xdr:rowOff>
    </xdr:from>
    <xdr:to>
      <xdr:col>55</xdr:col>
      <xdr:colOff>50800</xdr:colOff>
      <xdr:row>41</xdr:row>
      <xdr:rowOff>88919</xdr:rowOff>
    </xdr:to>
    <xdr:sp macro="" textlink="">
      <xdr:nvSpPr>
        <xdr:cNvPr id="128" name="楕円 127">
          <a:extLst>
            <a:ext uri="{FF2B5EF4-FFF2-40B4-BE49-F238E27FC236}">
              <a16:creationId xmlns:a16="http://schemas.microsoft.com/office/drawing/2014/main" id="{6E4C6DFB-DCB8-46B9-AA51-3EB51A5EC1CA}"/>
            </a:ext>
          </a:extLst>
        </xdr:cNvPr>
        <xdr:cNvSpPr/>
      </xdr:nvSpPr>
      <xdr:spPr>
        <a:xfrm>
          <a:off x="10426700" y="701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73696</xdr:rowOff>
    </xdr:from>
    <xdr:ext cx="469744" cy="259045"/>
    <xdr:sp macro="" textlink="">
      <xdr:nvSpPr>
        <xdr:cNvPr id="129" name="【道路】&#10;一人当たり延長該当値テキスト">
          <a:extLst>
            <a:ext uri="{FF2B5EF4-FFF2-40B4-BE49-F238E27FC236}">
              <a16:creationId xmlns:a16="http://schemas.microsoft.com/office/drawing/2014/main" id="{915A1332-EB28-414D-B000-C2F5EA2F65FD}"/>
            </a:ext>
          </a:extLst>
        </xdr:cNvPr>
        <xdr:cNvSpPr txBox="1"/>
      </xdr:nvSpPr>
      <xdr:spPr>
        <a:xfrm>
          <a:off x="10515600" y="693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159874</xdr:rowOff>
    </xdr:from>
    <xdr:to>
      <xdr:col>50</xdr:col>
      <xdr:colOff>165100</xdr:colOff>
      <xdr:row>41</xdr:row>
      <xdr:rowOff>90024</xdr:rowOff>
    </xdr:to>
    <xdr:sp macro="" textlink="">
      <xdr:nvSpPr>
        <xdr:cNvPr id="130" name="楕円 129">
          <a:extLst>
            <a:ext uri="{FF2B5EF4-FFF2-40B4-BE49-F238E27FC236}">
              <a16:creationId xmlns:a16="http://schemas.microsoft.com/office/drawing/2014/main" id="{D0D112A9-EBAC-4BF7-AB90-9F8A25A4138E}"/>
            </a:ext>
          </a:extLst>
        </xdr:cNvPr>
        <xdr:cNvSpPr/>
      </xdr:nvSpPr>
      <xdr:spPr>
        <a:xfrm>
          <a:off x="9588500" y="701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38119</xdr:rowOff>
    </xdr:from>
    <xdr:to>
      <xdr:col>55</xdr:col>
      <xdr:colOff>0</xdr:colOff>
      <xdr:row>41</xdr:row>
      <xdr:rowOff>39224</xdr:rowOff>
    </xdr:to>
    <xdr:cxnSp macro="">
      <xdr:nvCxnSpPr>
        <xdr:cNvPr id="131" name="直線コネクタ 130">
          <a:extLst>
            <a:ext uri="{FF2B5EF4-FFF2-40B4-BE49-F238E27FC236}">
              <a16:creationId xmlns:a16="http://schemas.microsoft.com/office/drawing/2014/main" id="{55DF7356-1B4A-4BDB-89A4-CA9FD73D8E01}"/>
            </a:ext>
          </a:extLst>
        </xdr:cNvPr>
        <xdr:cNvCxnSpPr/>
      </xdr:nvCxnSpPr>
      <xdr:spPr>
        <a:xfrm flipV="1">
          <a:off x="9639300" y="7067569"/>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161817</xdr:rowOff>
    </xdr:from>
    <xdr:to>
      <xdr:col>46</xdr:col>
      <xdr:colOff>38100</xdr:colOff>
      <xdr:row>41</xdr:row>
      <xdr:rowOff>91967</xdr:rowOff>
    </xdr:to>
    <xdr:sp macro="" textlink="">
      <xdr:nvSpPr>
        <xdr:cNvPr id="132" name="楕円 131">
          <a:extLst>
            <a:ext uri="{FF2B5EF4-FFF2-40B4-BE49-F238E27FC236}">
              <a16:creationId xmlns:a16="http://schemas.microsoft.com/office/drawing/2014/main" id="{2EA25689-1730-48E7-8DCE-23C092647279}"/>
            </a:ext>
          </a:extLst>
        </xdr:cNvPr>
        <xdr:cNvSpPr/>
      </xdr:nvSpPr>
      <xdr:spPr>
        <a:xfrm>
          <a:off x="8699500" y="701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39224</xdr:rowOff>
    </xdr:from>
    <xdr:to>
      <xdr:col>50</xdr:col>
      <xdr:colOff>114300</xdr:colOff>
      <xdr:row>41</xdr:row>
      <xdr:rowOff>41167</xdr:rowOff>
    </xdr:to>
    <xdr:cxnSp macro="">
      <xdr:nvCxnSpPr>
        <xdr:cNvPr id="133" name="直線コネクタ 132">
          <a:extLst>
            <a:ext uri="{FF2B5EF4-FFF2-40B4-BE49-F238E27FC236}">
              <a16:creationId xmlns:a16="http://schemas.microsoft.com/office/drawing/2014/main" id="{8530DC81-3A62-45DF-9AE2-C0D135C91AE3}"/>
            </a:ext>
          </a:extLst>
        </xdr:cNvPr>
        <xdr:cNvCxnSpPr/>
      </xdr:nvCxnSpPr>
      <xdr:spPr>
        <a:xfrm flipV="1">
          <a:off x="8750300" y="7068674"/>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162979</xdr:rowOff>
    </xdr:from>
    <xdr:to>
      <xdr:col>41</xdr:col>
      <xdr:colOff>101600</xdr:colOff>
      <xdr:row>41</xdr:row>
      <xdr:rowOff>93129</xdr:rowOff>
    </xdr:to>
    <xdr:sp macro="" textlink="">
      <xdr:nvSpPr>
        <xdr:cNvPr id="134" name="楕円 133">
          <a:extLst>
            <a:ext uri="{FF2B5EF4-FFF2-40B4-BE49-F238E27FC236}">
              <a16:creationId xmlns:a16="http://schemas.microsoft.com/office/drawing/2014/main" id="{34695AE9-0B95-46CF-89B4-F6A5E471C010}"/>
            </a:ext>
          </a:extLst>
        </xdr:cNvPr>
        <xdr:cNvSpPr/>
      </xdr:nvSpPr>
      <xdr:spPr>
        <a:xfrm>
          <a:off x="7810500" y="70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41167</xdr:rowOff>
    </xdr:from>
    <xdr:to>
      <xdr:col>45</xdr:col>
      <xdr:colOff>177800</xdr:colOff>
      <xdr:row>41</xdr:row>
      <xdr:rowOff>42329</xdr:rowOff>
    </xdr:to>
    <xdr:cxnSp macro="">
      <xdr:nvCxnSpPr>
        <xdr:cNvPr id="135" name="直線コネクタ 134">
          <a:extLst>
            <a:ext uri="{FF2B5EF4-FFF2-40B4-BE49-F238E27FC236}">
              <a16:creationId xmlns:a16="http://schemas.microsoft.com/office/drawing/2014/main" id="{3A2AF18C-10A4-442D-8AF4-BC0D7F58CCCF}"/>
            </a:ext>
          </a:extLst>
        </xdr:cNvPr>
        <xdr:cNvCxnSpPr/>
      </xdr:nvCxnSpPr>
      <xdr:spPr>
        <a:xfrm flipV="1">
          <a:off x="7861300" y="7070617"/>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165646</xdr:rowOff>
    </xdr:from>
    <xdr:to>
      <xdr:col>36</xdr:col>
      <xdr:colOff>165100</xdr:colOff>
      <xdr:row>41</xdr:row>
      <xdr:rowOff>95796</xdr:rowOff>
    </xdr:to>
    <xdr:sp macro="" textlink="">
      <xdr:nvSpPr>
        <xdr:cNvPr id="136" name="楕円 135">
          <a:extLst>
            <a:ext uri="{FF2B5EF4-FFF2-40B4-BE49-F238E27FC236}">
              <a16:creationId xmlns:a16="http://schemas.microsoft.com/office/drawing/2014/main" id="{32C2438C-86F9-4B67-9F8C-3756B4B40AFB}"/>
            </a:ext>
          </a:extLst>
        </xdr:cNvPr>
        <xdr:cNvSpPr/>
      </xdr:nvSpPr>
      <xdr:spPr>
        <a:xfrm>
          <a:off x="6921500" y="702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42329</xdr:rowOff>
    </xdr:from>
    <xdr:to>
      <xdr:col>41</xdr:col>
      <xdr:colOff>50800</xdr:colOff>
      <xdr:row>41</xdr:row>
      <xdr:rowOff>44996</xdr:rowOff>
    </xdr:to>
    <xdr:cxnSp macro="">
      <xdr:nvCxnSpPr>
        <xdr:cNvPr id="137" name="直線コネクタ 136">
          <a:extLst>
            <a:ext uri="{FF2B5EF4-FFF2-40B4-BE49-F238E27FC236}">
              <a16:creationId xmlns:a16="http://schemas.microsoft.com/office/drawing/2014/main" id="{1C3D5694-FDB9-493C-892C-12D1ABA645BF}"/>
            </a:ext>
          </a:extLst>
        </xdr:cNvPr>
        <xdr:cNvCxnSpPr/>
      </xdr:nvCxnSpPr>
      <xdr:spPr>
        <a:xfrm flipV="1">
          <a:off x="6972300" y="707177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33914</xdr:rowOff>
    </xdr:from>
    <xdr:ext cx="534377" cy="259045"/>
    <xdr:sp macro="" textlink="">
      <xdr:nvSpPr>
        <xdr:cNvPr id="138" name="n_1aveValue【道路】&#10;一人当たり延長">
          <a:extLst>
            <a:ext uri="{FF2B5EF4-FFF2-40B4-BE49-F238E27FC236}">
              <a16:creationId xmlns:a16="http://schemas.microsoft.com/office/drawing/2014/main" id="{783AB091-59DA-4ED5-AF11-4F7D7F37AA73}"/>
            </a:ext>
          </a:extLst>
        </xdr:cNvPr>
        <xdr:cNvSpPr txBox="1"/>
      </xdr:nvSpPr>
      <xdr:spPr>
        <a:xfrm>
          <a:off x="9359411" y="65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44943</xdr:rowOff>
    </xdr:from>
    <xdr:ext cx="534377" cy="259045"/>
    <xdr:sp macro="" textlink="">
      <xdr:nvSpPr>
        <xdr:cNvPr id="139" name="n_2aveValue【道路】&#10;一人当たり延長">
          <a:extLst>
            <a:ext uri="{FF2B5EF4-FFF2-40B4-BE49-F238E27FC236}">
              <a16:creationId xmlns:a16="http://schemas.microsoft.com/office/drawing/2014/main" id="{70C2BEEF-FB77-4394-91F5-B9704E62EE0B}"/>
            </a:ext>
          </a:extLst>
        </xdr:cNvPr>
        <xdr:cNvSpPr txBox="1"/>
      </xdr:nvSpPr>
      <xdr:spPr>
        <a:xfrm>
          <a:off x="8483111" y="65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103408</xdr:rowOff>
    </xdr:from>
    <xdr:ext cx="534377" cy="259045"/>
    <xdr:sp macro="" textlink="">
      <xdr:nvSpPr>
        <xdr:cNvPr id="140" name="n_3aveValue【道路】&#10;一人当たり延長">
          <a:extLst>
            <a:ext uri="{FF2B5EF4-FFF2-40B4-BE49-F238E27FC236}">
              <a16:creationId xmlns:a16="http://schemas.microsoft.com/office/drawing/2014/main" id="{F8D88FF3-F3CC-43C5-A1DD-20FA7A9E0AB6}"/>
            </a:ext>
          </a:extLst>
        </xdr:cNvPr>
        <xdr:cNvSpPr txBox="1"/>
      </xdr:nvSpPr>
      <xdr:spPr>
        <a:xfrm>
          <a:off x="7594111" y="61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73137</xdr:rowOff>
    </xdr:from>
    <xdr:ext cx="534377" cy="259045"/>
    <xdr:sp macro="" textlink="">
      <xdr:nvSpPr>
        <xdr:cNvPr id="141" name="n_4aveValue【道路】&#10;一人当たり延長">
          <a:extLst>
            <a:ext uri="{FF2B5EF4-FFF2-40B4-BE49-F238E27FC236}">
              <a16:creationId xmlns:a16="http://schemas.microsoft.com/office/drawing/2014/main" id="{29D011B2-1EE9-49C0-A266-B060C56F8D0F}"/>
            </a:ext>
          </a:extLst>
        </xdr:cNvPr>
        <xdr:cNvSpPr txBox="1"/>
      </xdr:nvSpPr>
      <xdr:spPr>
        <a:xfrm>
          <a:off x="6705111" y="60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81151</xdr:rowOff>
    </xdr:from>
    <xdr:ext cx="469744" cy="259045"/>
    <xdr:sp macro="" textlink="">
      <xdr:nvSpPr>
        <xdr:cNvPr id="142" name="n_1mainValue【道路】&#10;一人当たり延長">
          <a:extLst>
            <a:ext uri="{FF2B5EF4-FFF2-40B4-BE49-F238E27FC236}">
              <a16:creationId xmlns:a16="http://schemas.microsoft.com/office/drawing/2014/main" id="{ED32E79E-225F-47FA-AFFE-101BB6FE096B}"/>
            </a:ext>
          </a:extLst>
        </xdr:cNvPr>
        <xdr:cNvSpPr txBox="1"/>
      </xdr:nvSpPr>
      <xdr:spPr>
        <a:xfrm>
          <a:off x="9391727" y="71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83094</xdr:rowOff>
    </xdr:from>
    <xdr:ext cx="469744" cy="259045"/>
    <xdr:sp macro="" textlink="">
      <xdr:nvSpPr>
        <xdr:cNvPr id="143" name="n_2mainValue【道路】&#10;一人当たり延長">
          <a:extLst>
            <a:ext uri="{FF2B5EF4-FFF2-40B4-BE49-F238E27FC236}">
              <a16:creationId xmlns:a16="http://schemas.microsoft.com/office/drawing/2014/main" id="{3B69FE69-3D35-42EA-90E9-6BDCE0E5A4A3}"/>
            </a:ext>
          </a:extLst>
        </xdr:cNvPr>
        <xdr:cNvSpPr txBox="1"/>
      </xdr:nvSpPr>
      <xdr:spPr>
        <a:xfrm>
          <a:off x="8515427" y="711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84256</xdr:rowOff>
    </xdr:from>
    <xdr:ext cx="469744" cy="259045"/>
    <xdr:sp macro="" textlink="">
      <xdr:nvSpPr>
        <xdr:cNvPr id="144" name="n_3mainValue【道路】&#10;一人当たり延長">
          <a:extLst>
            <a:ext uri="{FF2B5EF4-FFF2-40B4-BE49-F238E27FC236}">
              <a16:creationId xmlns:a16="http://schemas.microsoft.com/office/drawing/2014/main" id="{A5FC2DD6-2BB7-4405-9C03-2D6FE38E3499}"/>
            </a:ext>
          </a:extLst>
        </xdr:cNvPr>
        <xdr:cNvSpPr txBox="1"/>
      </xdr:nvSpPr>
      <xdr:spPr>
        <a:xfrm>
          <a:off x="7626427" y="711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86923</xdr:rowOff>
    </xdr:from>
    <xdr:ext cx="469744" cy="259045"/>
    <xdr:sp macro="" textlink="">
      <xdr:nvSpPr>
        <xdr:cNvPr id="145" name="n_4mainValue【道路】&#10;一人当たり延長">
          <a:extLst>
            <a:ext uri="{FF2B5EF4-FFF2-40B4-BE49-F238E27FC236}">
              <a16:creationId xmlns:a16="http://schemas.microsoft.com/office/drawing/2014/main" id="{DF33DB6E-61B9-4CFB-BB3A-0CB9BB33ABEF}"/>
            </a:ext>
          </a:extLst>
        </xdr:cNvPr>
        <xdr:cNvSpPr txBox="1"/>
      </xdr:nvSpPr>
      <xdr:spPr>
        <a:xfrm>
          <a:off x="6737427" y="711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999F764-2C48-4726-BECF-6E458746C9E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447B4B17-9E17-478D-AB23-A2BB2587FA2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1F14D393-2DC7-465E-8C54-277AFA3D727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AF665F5F-8ECE-4C7B-BB94-894D7D62ECF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3671191F-52E2-4142-9E40-3F1C8470574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C1A1860-53A7-4688-8518-BC09037B354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F4852DB-EB2B-493A-90CD-54E80DA2C69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778CE35-4A04-4679-B6FA-7A508713F03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A4B2D2F-54F1-4250-8B40-FC8032ACB23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1C194995-F484-4E4C-9450-11DF7FFC28C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1467379-F480-4FD8-8A63-949B329EEB4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316AECFC-4BE8-404F-B860-0202E5AC0F6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3B100A3-D0E9-44A4-84FE-DCD277024C5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D2BEBBA5-8AD6-4751-B962-ABA9F031917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74473A84-0B45-49A4-9214-E3EF62D27B3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A28B9E49-9AFD-405C-ABC9-B1184D781B7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3781F3E4-EF34-4383-B175-E1258054618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D10AA38C-F178-47E1-85A5-5793E372CBA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68B66043-A524-4FEB-A56E-4A0C417B37B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FA1A6947-CB8A-480B-84C1-B797C66AF4D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1076EEBD-09B9-484D-AD55-CC6615392BD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EEFD185F-4986-4A38-AA8F-05BC3443841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9F634C42-3D35-457F-BCA9-B68E4E1EAD7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E5CB07D3-DFB4-49E8-9AD2-914915B9CE7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6720C3E3-651D-4180-818E-6513D4CC005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7A7CECDF-5A93-4150-9475-76FCFFC7865A}"/>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A0A7EED2-D469-4686-8464-356066E54948}"/>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3B16702C-D957-4DEB-9258-5B1EDCB3659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D6088AC8-727C-4DC6-AF1F-2228E07867E9}"/>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C6F83B4E-52E2-4085-9689-F7E045C32799}"/>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A33F4B3E-2028-42BE-97CE-56394D2B1ADC}"/>
            </a:ext>
          </a:extLst>
        </xdr:cNvPr>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95BB5B2D-4377-4B66-B5FA-A9DF0E5F3D83}"/>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3F8EC56E-FF56-4951-8244-759BA1F5BF44}"/>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4E28B15E-AD85-4329-898E-0840F60484F7}"/>
            </a:ext>
          </a:extLst>
        </xdr:cNvPr>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73297</xdr:rowOff>
    </xdr:from>
    <xdr:to>
      <xdr:col>10</xdr:col>
      <xdr:colOff>165100</xdr:colOff>
      <xdr:row>61</xdr:row>
      <xdr:rowOff>3447</xdr:rowOff>
    </xdr:to>
    <xdr:sp macro="" textlink="">
      <xdr:nvSpPr>
        <xdr:cNvPr id="180" name="フローチャート: 判断 179">
          <a:extLst>
            <a:ext uri="{FF2B5EF4-FFF2-40B4-BE49-F238E27FC236}">
              <a16:creationId xmlns:a16="http://schemas.microsoft.com/office/drawing/2014/main" id="{42BF38E3-9EB4-4B0B-8537-05FA51DB8BFB}"/>
            </a:ext>
          </a:extLst>
        </xdr:cNvPr>
        <xdr:cNvSpPr/>
      </xdr:nvSpPr>
      <xdr:spPr>
        <a:xfrm>
          <a:off x="1968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1" name="フローチャート: 判断 180">
          <a:extLst>
            <a:ext uri="{FF2B5EF4-FFF2-40B4-BE49-F238E27FC236}">
              <a16:creationId xmlns:a16="http://schemas.microsoft.com/office/drawing/2014/main" id="{8DC918A1-7E2A-49CF-964A-842B924F797F}"/>
            </a:ext>
          </a:extLst>
        </xdr:cNvPr>
        <xdr:cNvSpPr/>
      </xdr:nvSpPr>
      <xdr:spPr>
        <a:xfrm>
          <a:off x="1079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2FD013F-776E-4DC9-BDEF-1E436FF8B3A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ACEB955-108D-4FBC-A8A3-95195E2FAD1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9EEF8C1-B0B9-42FB-A9F6-78929D86BC3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9439D6C-15AE-463C-9432-27D658C75E1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4EFDEE3-62B0-4F1A-8CF9-F8222689022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148409</xdr:rowOff>
    </xdr:from>
    <xdr:to>
      <xdr:col>24</xdr:col>
      <xdr:colOff>114300</xdr:colOff>
      <xdr:row>59</xdr:row>
      <xdr:rowOff>78559</xdr:rowOff>
    </xdr:to>
    <xdr:sp macro="" textlink="">
      <xdr:nvSpPr>
        <xdr:cNvPr id="187" name="楕円 186">
          <a:extLst>
            <a:ext uri="{FF2B5EF4-FFF2-40B4-BE49-F238E27FC236}">
              <a16:creationId xmlns:a16="http://schemas.microsoft.com/office/drawing/2014/main" id="{9DB9447A-8014-4CD6-BD18-33B2252156D5}"/>
            </a:ext>
          </a:extLst>
        </xdr:cNvPr>
        <xdr:cNvSpPr/>
      </xdr:nvSpPr>
      <xdr:spPr>
        <a:xfrm>
          <a:off x="45847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171286</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2B18CE05-2FDB-4D7E-97C6-690F9DEDDC80}"/>
            </a:ext>
          </a:extLst>
        </xdr:cNvPr>
        <xdr:cNvSpPr txBox="1"/>
      </xdr:nvSpPr>
      <xdr:spPr>
        <a:xfrm>
          <a:off x="4673600" y="994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146776</xdr:rowOff>
    </xdr:from>
    <xdr:to>
      <xdr:col>20</xdr:col>
      <xdr:colOff>38100</xdr:colOff>
      <xdr:row>59</xdr:row>
      <xdr:rowOff>76926</xdr:rowOff>
    </xdr:to>
    <xdr:sp macro="" textlink="">
      <xdr:nvSpPr>
        <xdr:cNvPr id="189" name="楕円 188">
          <a:extLst>
            <a:ext uri="{FF2B5EF4-FFF2-40B4-BE49-F238E27FC236}">
              <a16:creationId xmlns:a16="http://schemas.microsoft.com/office/drawing/2014/main" id="{1747A038-1EC9-447D-909E-71A39F833BAB}"/>
            </a:ext>
          </a:extLst>
        </xdr:cNvPr>
        <xdr:cNvSpPr/>
      </xdr:nvSpPr>
      <xdr:spPr>
        <a:xfrm>
          <a:off x="3746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26126</xdr:rowOff>
    </xdr:from>
    <xdr:to>
      <xdr:col>24</xdr:col>
      <xdr:colOff>63500</xdr:colOff>
      <xdr:row>59</xdr:row>
      <xdr:rowOff>27759</xdr:rowOff>
    </xdr:to>
    <xdr:cxnSp macro="">
      <xdr:nvCxnSpPr>
        <xdr:cNvPr id="190" name="直線コネクタ 189">
          <a:extLst>
            <a:ext uri="{FF2B5EF4-FFF2-40B4-BE49-F238E27FC236}">
              <a16:creationId xmlns:a16="http://schemas.microsoft.com/office/drawing/2014/main" id="{6FAEBC59-A53E-48D1-8409-FE484B692B34}"/>
            </a:ext>
          </a:extLst>
        </xdr:cNvPr>
        <xdr:cNvCxnSpPr/>
      </xdr:nvCxnSpPr>
      <xdr:spPr>
        <a:xfrm>
          <a:off x="3797300" y="1014167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135346</xdr:rowOff>
    </xdr:from>
    <xdr:to>
      <xdr:col>15</xdr:col>
      <xdr:colOff>101600</xdr:colOff>
      <xdr:row>59</xdr:row>
      <xdr:rowOff>65496</xdr:rowOff>
    </xdr:to>
    <xdr:sp macro="" textlink="">
      <xdr:nvSpPr>
        <xdr:cNvPr id="191" name="楕円 190">
          <a:extLst>
            <a:ext uri="{FF2B5EF4-FFF2-40B4-BE49-F238E27FC236}">
              <a16:creationId xmlns:a16="http://schemas.microsoft.com/office/drawing/2014/main" id="{8D5B2B4C-34C4-4424-B880-B48C3033336A}"/>
            </a:ext>
          </a:extLst>
        </xdr:cNvPr>
        <xdr:cNvSpPr/>
      </xdr:nvSpPr>
      <xdr:spPr>
        <a:xfrm>
          <a:off x="2857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14696</xdr:rowOff>
    </xdr:from>
    <xdr:to>
      <xdr:col>19</xdr:col>
      <xdr:colOff>177800</xdr:colOff>
      <xdr:row>59</xdr:row>
      <xdr:rowOff>26126</xdr:rowOff>
    </xdr:to>
    <xdr:cxnSp macro="">
      <xdr:nvCxnSpPr>
        <xdr:cNvPr id="192" name="直線コネクタ 191">
          <a:extLst>
            <a:ext uri="{FF2B5EF4-FFF2-40B4-BE49-F238E27FC236}">
              <a16:creationId xmlns:a16="http://schemas.microsoft.com/office/drawing/2014/main" id="{7EA7042A-68D6-4833-BB70-6612D186D517}"/>
            </a:ext>
          </a:extLst>
        </xdr:cNvPr>
        <xdr:cNvCxnSpPr/>
      </xdr:nvCxnSpPr>
      <xdr:spPr>
        <a:xfrm>
          <a:off x="2908300" y="101302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128815</xdr:rowOff>
    </xdr:from>
    <xdr:to>
      <xdr:col>10</xdr:col>
      <xdr:colOff>165100</xdr:colOff>
      <xdr:row>59</xdr:row>
      <xdr:rowOff>58965</xdr:rowOff>
    </xdr:to>
    <xdr:sp macro="" textlink="">
      <xdr:nvSpPr>
        <xdr:cNvPr id="193" name="楕円 192">
          <a:extLst>
            <a:ext uri="{FF2B5EF4-FFF2-40B4-BE49-F238E27FC236}">
              <a16:creationId xmlns:a16="http://schemas.microsoft.com/office/drawing/2014/main" id="{62520E0A-5876-48D6-800D-F98A15DD77C1}"/>
            </a:ext>
          </a:extLst>
        </xdr:cNvPr>
        <xdr:cNvSpPr/>
      </xdr:nvSpPr>
      <xdr:spPr>
        <a:xfrm>
          <a:off x="1968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8165</xdr:rowOff>
    </xdr:from>
    <xdr:to>
      <xdr:col>15</xdr:col>
      <xdr:colOff>50800</xdr:colOff>
      <xdr:row>59</xdr:row>
      <xdr:rowOff>14696</xdr:rowOff>
    </xdr:to>
    <xdr:cxnSp macro="">
      <xdr:nvCxnSpPr>
        <xdr:cNvPr id="194" name="直線コネクタ 193">
          <a:extLst>
            <a:ext uri="{FF2B5EF4-FFF2-40B4-BE49-F238E27FC236}">
              <a16:creationId xmlns:a16="http://schemas.microsoft.com/office/drawing/2014/main" id="{EA23D6E6-7197-4AEF-8E3E-F4AA50BD8235}"/>
            </a:ext>
          </a:extLst>
        </xdr:cNvPr>
        <xdr:cNvCxnSpPr/>
      </xdr:nvCxnSpPr>
      <xdr:spPr>
        <a:xfrm>
          <a:off x="2019300" y="101237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119017</xdr:rowOff>
    </xdr:from>
    <xdr:to>
      <xdr:col>6</xdr:col>
      <xdr:colOff>38100</xdr:colOff>
      <xdr:row>59</xdr:row>
      <xdr:rowOff>49167</xdr:rowOff>
    </xdr:to>
    <xdr:sp macro="" textlink="">
      <xdr:nvSpPr>
        <xdr:cNvPr id="195" name="楕円 194">
          <a:extLst>
            <a:ext uri="{FF2B5EF4-FFF2-40B4-BE49-F238E27FC236}">
              <a16:creationId xmlns:a16="http://schemas.microsoft.com/office/drawing/2014/main" id="{9EBFA502-6C5A-422D-A6B0-6DA8DBF38D39}"/>
            </a:ext>
          </a:extLst>
        </xdr:cNvPr>
        <xdr:cNvSpPr/>
      </xdr:nvSpPr>
      <xdr:spPr>
        <a:xfrm>
          <a:off x="1079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169817</xdr:rowOff>
    </xdr:from>
    <xdr:to>
      <xdr:col>10</xdr:col>
      <xdr:colOff>114300</xdr:colOff>
      <xdr:row>59</xdr:row>
      <xdr:rowOff>8165</xdr:rowOff>
    </xdr:to>
    <xdr:cxnSp macro="">
      <xdr:nvCxnSpPr>
        <xdr:cNvPr id="196" name="直線コネクタ 195">
          <a:extLst>
            <a:ext uri="{FF2B5EF4-FFF2-40B4-BE49-F238E27FC236}">
              <a16:creationId xmlns:a16="http://schemas.microsoft.com/office/drawing/2014/main" id="{FD28B3E0-877F-4373-8250-A8A6AD3B533B}"/>
            </a:ext>
          </a:extLst>
        </xdr:cNvPr>
        <xdr:cNvCxnSpPr/>
      </xdr:nvCxnSpPr>
      <xdr:spPr>
        <a:xfrm>
          <a:off x="1130300" y="1011391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9844956F-5F48-4239-BAB1-ACB14D3ACDEF}"/>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FF4256EA-B3E1-401A-BC85-F6F8229F97A0}"/>
            </a:ext>
          </a:extLst>
        </xdr:cNvPr>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166024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95D66ED4-DCCE-4E61-8598-EA8861AF033A}"/>
            </a:ext>
          </a:extLst>
        </xdr:cNvPr>
        <xdr:cNvSpPr txBox="1"/>
      </xdr:nvSpPr>
      <xdr:spPr>
        <a:xfrm>
          <a:off x="1816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161126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C4BFE3AA-2D03-4913-90D4-D33773C8924C}"/>
            </a:ext>
          </a:extLst>
        </xdr:cNvPr>
        <xdr:cNvSpPr txBox="1"/>
      </xdr:nvSpPr>
      <xdr:spPr>
        <a:xfrm>
          <a:off x="927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93453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E7080E16-3EF4-40A9-881A-E57C9876D9F2}"/>
            </a:ext>
          </a:extLst>
        </xdr:cNvPr>
        <xdr:cNvSpPr txBox="1"/>
      </xdr:nvSpPr>
      <xdr:spPr>
        <a:xfrm>
          <a:off x="3582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82023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B794DACD-ED3B-41C2-8394-F7412D3D387D}"/>
            </a:ext>
          </a:extLst>
        </xdr:cNvPr>
        <xdr:cNvSpPr txBox="1"/>
      </xdr:nvSpPr>
      <xdr:spPr>
        <a:xfrm>
          <a:off x="2705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75492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E66E21E4-3681-40ED-9539-3A1BE9C32043}"/>
            </a:ext>
          </a:extLst>
        </xdr:cNvPr>
        <xdr:cNvSpPr txBox="1"/>
      </xdr:nvSpPr>
      <xdr:spPr>
        <a:xfrm>
          <a:off x="1816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65694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F9D94092-5BC4-440A-B367-3431BDB47FF0}"/>
            </a:ext>
          </a:extLst>
        </xdr:cNvPr>
        <xdr:cNvSpPr txBox="1"/>
      </xdr:nvSpPr>
      <xdr:spPr>
        <a:xfrm>
          <a:off x="927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6BB9BEC5-A0F2-46E2-8659-89689E16C75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9A1EF86-FA1C-4A19-AA3A-93BFC5B4871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1C1B0D3C-55CB-45B4-8C45-A95ACE68ECE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0B61E40-8880-44BF-9CA0-238ADACE8FF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F06D03B-CDFD-4249-A19D-6531BE6242F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5855FFE1-CB99-42B7-96BA-387900E3288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ED5051AC-3798-4610-8EC4-74F89B654C7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645A9C50-637A-4141-BA0E-BA19B316FBE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298CBC3-963F-4F20-91E8-F888ADB61CA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5886A205-7DA5-4BA5-B01F-A855F2303AB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F1ADE515-20C2-4D6B-9ED4-0C193825A98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C9DD947A-3375-4A73-8ABE-05B7ED3AF98F}"/>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3D0E882D-3CC5-4EC4-8AE4-22E36634915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67D7F815-B8F0-4839-A492-93EE8992437A}"/>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14A47911-DB0E-4230-AAEA-8D0A3A484D7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92374AB6-6802-464E-8D43-D5CB7C4A3A77}"/>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1761BA56-DFD5-4CF3-85CC-FA19AA6E310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8D13CB1A-9DC0-4BD3-9A58-118A8E8F66E4}"/>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F4314BE-1251-463F-BC96-5D62F5CF2F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1D66A591-D81A-499B-AB73-CA92ED7E7BBD}"/>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5DEA99DE-279B-4724-82A1-1601F006002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ACFD0146-FA4D-47D3-87A8-B60B2925E65C}"/>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8F47BAD8-E26B-494C-B7C7-ECC79FC8A1F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E0637ED1-765A-4385-B0A1-C45D08246CB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EFB2032E-C39C-4910-9E20-7D55A0342C5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a:extLst>
            <a:ext uri="{FF2B5EF4-FFF2-40B4-BE49-F238E27FC236}">
              <a16:creationId xmlns:a16="http://schemas.microsoft.com/office/drawing/2014/main" id="{783A39F0-4D9A-4D41-9B4A-4CF43B77E063}"/>
            </a:ext>
          </a:extLst>
        </xdr:cNvPr>
        <xdr:cNvCxnSpPr/>
      </xdr:nvCxnSpPr>
      <xdr:spPr>
        <a:xfrm flipV="1">
          <a:off x="10476865" y="969213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84D245D5-F8EE-4A0D-B79B-2CED61A2E9B3}"/>
            </a:ext>
          </a:extLst>
        </xdr:cNvPr>
        <xdr:cNvSpPr txBox="1"/>
      </xdr:nvSpPr>
      <xdr:spPr>
        <a:xfrm>
          <a:off x="10515600" y="111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a:extLst>
            <a:ext uri="{FF2B5EF4-FFF2-40B4-BE49-F238E27FC236}">
              <a16:creationId xmlns:a16="http://schemas.microsoft.com/office/drawing/2014/main" id="{EAAEF4C4-15A4-4D4E-B0BA-F4F25036DAD9}"/>
            </a:ext>
          </a:extLst>
        </xdr:cNvPr>
        <xdr:cNvCxnSpPr/>
      </xdr:nvCxnSpPr>
      <xdr:spPr>
        <a:xfrm>
          <a:off x="10388600" y="1110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6FA88819-4647-4DB7-B2BF-158D3286ED9F}"/>
            </a:ext>
          </a:extLst>
        </xdr:cNvPr>
        <xdr:cNvSpPr txBox="1"/>
      </xdr:nvSpPr>
      <xdr:spPr>
        <a:xfrm>
          <a:off x="10515600"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a:extLst>
            <a:ext uri="{FF2B5EF4-FFF2-40B4-BE49-F238E27FC236}">
              <a16:creationId xmlns:a16="http://schemas.microsoft.com/office/drawing/2014/main" id="{8DA15060-8525-48D9-93F1-02F0DBF6712A}"/>
            </a:ext>
          </a:extLst>
        </xdr:cNvPr>
        <xdr:cNvCxnSpPr/>
      </xdr:nvCxnSpPr>
      <xdr:spPr>
        <a:xfrm>
          <a:off x="10388600" y="96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106256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4E624358-653D-4B48-86F8-3D52C1604402}"/>
            </a:ext>
          </a:extLst>
        </xdr:cNvPr>
        <xdr:cNvSpPr txBox="1"/>
      </xdr:nvSpPr>
      <xdr:spPr>
        <a:xfrm>
          <a:off x="10515600" y="10564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a:extLst>
            <a:ext uri="{FF2B5EF4-FFF2-40B4-BE49-F238E27FC236}">
              <a16:creationId xmlns:a16="http://schemas.microsoft.com/office/drawing/2014/main" id="{FB0756DA-30B7-4C89-A60A-DBEAF412F9AD}"/>
            </a:ext>
          </a:extLst>
        </xdr:cNvPr>
        <xdr:cNvSpPr/>
      </xdr:nvSpPr>
      <xdr:spPr>
        <a:xfrm>
          <a:off x="104267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a:extLst>
            <a:ext uri="{FF2B5EF4-FFF2-40B4-BE49-F238E27FC236}">
              <a16:creationId xmlns:a16="http://schemas.microsoft.com/office/drawing/2014/main" id="{E5ADB14D-7EF3-4B87-A0EF-95BED5849FE1}"/>
            </a:ext>
          </a:extLst>
        </xdr:cNvPr>
        <xdr:cNvSpPr/>
      </xdr:nvSpPr>
      <xdr:spPr>
        <a:xfrm>
          <a:off x="9588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a:extLst>
            <a:ext uri="{FF2B5EF4-FFF2-40B4-BE49-F238E27FC236}">
              <a16:creationId xmlns:a16="http://schemas.microsoft.com/office/drawing/2014/main" id="{A7010DB0-8C7C-40DE-8C7A-F7362D18D0EA}"/>
            </a:ext>
          </a:extLst>
        </xdr:cNvPr>
        <xdr:cNvSpPr/>
      </xdr:nvSpPr>
      <xdr:spPr>
        <a:xfrm>
          <a:off x="8699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139752</xdr:rowOff>
    </xdr:from>
    <xdr:to>
      <xdr:col>41</xdr:col>
      <xdr:colOff>101600</xdr:colOff>
      <xdr:row>62</xdr:row>
      <xdr:rowOff>69902</xdr:rowOff>
    </xdr:to>
    <xdr:sp macro="" textlink="">
      <xdr:nvSpPr>
        <xdr:cNvPr id="239" name="フローチャート: 判断 238">
          <a:extLst>
            <a:ext uri="{FF2B5EF4-FFF2-40B4-BE49-F238E27FC236}">
              <a16:creationId xmlns:a16="http://schemas.microsoft.com/office/drawing/2014/main" id="{00E4B24D-B33D-400C-83AA-422713457702}"/>
            </a:ext>
          </a:extLst>
        </xdr:cNvPr>
        <xdr:cNvSpPr/>
      </xdr:nvSpPr>
      <xdr:spPr>
        <a:xfrm>
          <a:off x="7810500" y="105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155171</xdr:rowOff>
    </xdr:from>
    <xdr:to>
      <xdr:col>36</xdr:col>
      <xdr:colOff>165100</xdr:colOff>
      <xdr:row>62</xdr:row>
      <xdr:rowOff>85321</xdr:rowOff>
    </xdr:to>
    <xdr:sp macro="" textlink="">
      <xdr:nvSpPr>
        <xdr:cNvPr id="240" name="フローチャート: 判断 239">
          <a:extLst>
            <a:ext uri="{FF2B5EF4-FFF2-40B4-BE49-F238E27FC236}">
              <a16:creationId xmlns:a16="http://schemas.microsoft.com/office/drawing/2014/main" id="{09F5EC4D-AB0D-4AE0-AD45-E96BA1FD533D}"/>
            </a:ext>
          </a:extLst>
        </xdr:cNvPr>
        <xdr:cNvSpPr/>
      </xdr:nvSpPr>
      <xdr:spPr>
        <a:xfrm>
          <a:off x="6921500" y="1061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39E0ECE-35F6-4BC5-A985-38DBE1A3334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5924142-7CA6-46B6-8282-4C5DD17717C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4B2AD77-878B-44AD-8C55-DF89504E88C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27099B9-2258-46B9-9D11-9A586C16CE5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8366CCA-FB3D-4940-A1E1-C695E136572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28101</xdr:rowOff>
    </xdr:from>
    <xdr:to>
      <xdr:col>55</xdr:col>
      <xdr:colOff>50800</xdr:colOff>
      <xdr:row>63</xdr:row>
      <xdr:rowOff>129701</xdr:rowOff>
    </xdr:to>
    <xdr:sp macro="" textlink="">
      <xdr:nvSpPr>
        <xdr:cNvPr id="246" name="楕円 245">
          <a:extLst>
            <a:ext uri="{FF2B5EF4-FFF2-40B4-BE49-F238E27FC236}">
              <a16:creationId xmlns:a16="http://schemas.microsoft.com/office/drawing/2014/main" id="{65A246F4-305A-489F-84AE-497D1A21945E}"/>
            </a:ext>
          </a:extLst>
        </xdr:cNvPr>
        <xdr:cNvSpPr/>
      </xdr:nvSpPr>
      <xdr:spPr>
        <a:xfrm>
          <a:off x="10426700" y="1082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6528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2FEBFC65-BB7D-4685-BFF9-79C99BFEEF1E}"/>
            </a:ext>
          </a:extLst>
        </xdr:cNvPr>
        <xdr:cNvSpPr txBox="1"/>
      </xdr:nvSpPr>
      <xdr:spPr>
        <a:xfrm>
          <a:off x="10515600" y="1080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33227</xdr:rowOff>
    </xdr:from>
    <xdr:to>
      <xdr:col>50</xdr:col>
      <xdr:colOff>165100</xdr:colOff>
      <xdr:row>63</xdr:row>
      <xdr:rowOff>134827</xdr:rowOff>
    </xdr:to>
    <xdr:sp macro="" textlink="">
      <xdr:nvSpPr>
        <xdr:cNvPr id="248" name="楕円 247">
          <a:extLst>
            <a:ext uri="{FF2B5EF4-FFF2-40B4-BE49-F238E27FC236}">
              <a16:creationId xmlns:a16="http://schemas.microsoft.com/office/drawing/2014/main" id="{4B1BD1E2-4584-45AB-AF95-C06FF7BF12C0}"/>
            </a:ext>
          </a:extLst>
        </xdr:cNvPr>
        <xdr:cNvSpPr/>
      </xdr:nvSpPr>
      <xdr:spPr>
        <a:xfrm>
          <a:off x="9588500" y="108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78901</xdr:rowOff>
    </xdr:from>
    <xdr:to>
      <xdr:col>55</xdr:col>
      <xdr:colOff>0</xdr:colOff>
      <xdr:row>63</xdr:row>
      <xdr:rowOff>84027</xdr:rowOff>
    </xdr:to>
    <xdr:cxnSp macro="">
      <xdr:nvCxnSpPr>
        <xdr:cNvPr id="249" name="直線コネクタ 248">
          <a:extLst>
            <a:ext uri="{FF2B5EF4-FFF2-40B4-BE49-F238E27FC236}">
              <a16:creationId xmlns:a16="http://schemas.microsoft.com/office/drawing/2014/main" id="{5372C195-3345-4CA2-A081-D5647FF55E6D}"/>
            </a:ext>
          </a:extLst>
        </xdr:cNvPr>
        <xdr:cNvCxnSpPr/>
      </xdr:nvCxnSpPr>
      <xdr:spPr>
        <a:xfrm flipV="1">
          <a:off x="9639300" y="10880251"/>
          <a:ext cx="8382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36757</xdr:rowOff>
    </xdr:from>
    <xdr:to>
      <xdr:col>46</xdr:col>
      <xdr:colOff>38100</xdr:colOff>
      <xdr:row>63</xdr:row>
      <xdr:rowOff>138357</xdr:rowOff>
    </xdr:to>
    <xdr:sp macro="" textlink="">
      <xdr:nvSpPr>
        <xdr:cNvPr id="250" name="楕円 249">
          <a:extLst>
            <a:ext uri="{FF2B5EF4-FFF2-40B4-BE49-F238E27FC236}">
              <a16:creationId xmlns:a16="http://schemas.microsoft.com/office/drawing/2014/main" id="{CBB5D84C-A812-4AA0-8139-8A24B4B507E1}"/>
            </a:ext>
          </a:extLst>
        </xdr:cNvPr>
        <xdr:cNvSpPr/>
      </xdr:nvSpPr>
      <xdr:spPr>
        <a:xfrm>
          <a:off x="8699500" y="1083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84027</xdr:rowOff>
    </xdr:from>
    <xdr:to>
      <xdr:col>50</xdr:col>
      <xdr:colOff>114300</xdr:colOff>
      <xdr:row>63</xdr:row>
      <xdr:rowOff>87557</xdr:rowOff>
    </xdr:to>
    <xdr:cxnSp macro="">
      <xdr:nvCxnSpPr>
        <xdr:cNvPr id="251" name="直線コネクタ 250">
          <a:extLst>
            <a:ext uri="{FF2B5EF4-FFF2-40B4-BE49-F238E27FC236}">
              <a16:creationId xmlns:a16="http://schemas.microsoft.com/office/drawing/2014/main" id="{B5F60E4E-8315-471A-8C29-562C2A6E3057}"/>
            </a:ext>
          </a:extLst>
        </xdr:cNvPr>
        <xdr:cNvCxnSpPr/>
      </xdr:nvCxnSpPr>
      <xdr:spPr>
        <a:xfrm flipV="1">
          <a:off x="8750300" y="10885377"/>
          <a:ext cx="8890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41424</xdr:rowOff>
    </xdr:from>
    <xdr:to>
      <xdr:col>41</xdr:col>
      <xdr:colOff>101600</xdr:colOff>
      <xdr:row>63</xdr:row>
      <xdr:rowOff>143024</xdr:rowOff>
    </xdr:to>
    <xdr:sp macro="" textlink="">
      <xdr:nvSpPr>
        <xdr:cNvPr id="252" name="楕円 251">
          <a:extLst>
            <a:ext uri="{FF2B5EF4-FFF2-40B4-BE49-F238E27FC236}">
              <a16:creationId xmlns:a16="http://schemas.microsoft.com/office/drawing/2014/main" id="{25D9751F-3910-4C96-9035-9CE231AD7F10}"/>
            </a:ext>
          </a:extLst>
        </xdr:cNvPr>
        <xdr:cNvSpPr/>
      </xdr:nvSpPr>
      <xdr:spPr>
        <a:xfrm>
          <a:off x="7810500" y="1084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87557</xdr:rowOff>
    </xdr:from>
    <xdr:to>
      <xdr:col>45</xdr:col>
      <xdr:colOff>177800</xdr:colOff>
      <xdr:row>63</xdr:row>
      <xdr:rowOff>92224</xdr:rowOff>
    </xdr:to>
    <xdr:cxnSp macro="">
      <xdr:nvCxnSpPr>
        <xdr:cNvPr id="253" name="直線コネクタ 252">
          <a:extLst>
            <a:ext uri="{FF2B5EF4-FFF2-40B4-BE49-F238E27FC236}">
              <a16:creationId xmlns:a16="http://schemas.microsoft.com/office/drawing/2014/main" id="{CAFD2E1F-0ECE-4278-8E00-F4921D90F443}"/>
            </a:ext>
          </a:extLst>
        </xdr:cNvPr>
        <xdr:cNvCxnSpPr/>
      </xdr:nvCxnSpPr>
      <xdr:spPr>
        <a:xfrm flipV="1">
          <a:off x="7861300" y="10888907"/>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44316</xdr:rowOff>
    </xdr:from>
    <xdr:to>
      <xdr:col>36</xdr:col>
      <xdr:colOff>165100</xdr:colOff>
      <xdr:row>63</xdr:row>
      <xdr:rowOff>145916</xdr:rowOff>
    </xdr:to>
    <xdr:sp macro="" textlink="">
      <xdr:nvSpPr>
        <xdr:cNvPr id="254" name="楕円 253">
          <a:extLst>
            <a:ext uri="{FF2B5EF4-FFF2-40B4-BE49-F238E27FC236}">
              <a16:creationId xmlns:a16="http://schemas.microsoft.com/office/drawing/2014/main" id="{693CA8B9-1CE4-494A-8C55-7F61618335C3}"/>
            </a:ext>
          </a:extLst>
        </xdr:cNvPr>
        <xdr:cNvSpPr/>
      </xdr:nvSpPr>
      <xdr:spPr>
        <a:xfrm>
          <a:off x="6921500" y="1084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92224</xdr:rowOff>
    </xdr:from>
    <xdr:to>
      <xdr:col>41</xdr:col>
      <xdr:colOff>50800</xdr:colOff>
      <xdr:row>63</xdr:row>
      <xdr:rowOff>95116</xdr:rowOff>
    </xdr:to>
    <xdr:cxnSp macro="">
      <xdr:nvCxnSpPr>
        <xdr:cNvPr id="255" name="直線コネクタ 254">
          <a:extLst>
            <a:ext uri="{FF2B5EF4-FFF2-40B4-BE49-F238E27FC236}">
              <a16:creationId xmlns:a16="http://schemas.microsoft.com/office/drawing/2014/main" id="{2C3DF55E-D297-44E6-B0DB-56658BD9508B}"/>
            </a:ext>
          </a:extLst>
        </xdr:cNvPr>
        <xdr:cNvCxnSpPr/>
      </xdr:nvCxnSpPr>
      <xdr:spPr>
        <a:xfrm flipV="1">
          <a:off x="6972300" y="10893574"/>
          <a:ext cx="889000" cy="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46199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D7A1A964-E002-4885-B010-AA7B3759D0A2}"/>
            </a:ext>
          </a:extLst>
        </xdr:cNvPr>
        <xdr:cNvSpPr txBox="1"/>
      </xdr:nvSpPr>
      <xdr:spPr>
        <a:xfrm>
          <a:off x="9327095" y="10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52695</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DC07407-61FF-49B2-9932-2BEE11AC5E01}"/>
            </a:ext>
          </a:extLst>
        </xdr:cNvPr>
        <xdr:cNvSpPr txBox="1"/>
      </xdr:nvSpPr>
      <xdr:spPr>
        <a:xfrm>
          <a:off x="8450795" y="1051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86429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41C83074-4501-4D27-A31A-4832F8558580}"/>
            </a:ext>
          </a:extLst>
        </xdr:cNvPr>
        <xdr:cNvSpPr txBox="1"/>
      </xdr:nvSpPr>
      <xdr:spPr>
        <a:xfrm>
          <a:off x="7561795" y="1037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101848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515C9754-3038-4BF9-A3A5-F01BD7075F38}"/>
            </a:ext>
          </a:extLst>
        </xdr:cNvPr>
        <xdr:cNvSpPr txBox="1"/>
      </xdr:nvSpPr>
      <xdr:spPr>
        <a:xfrm>
          <a:off x="6672795" y="1038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125954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7F096F9D-C7E6-473E-AB4D-D0878E891692}"/>
            </a:ext>
          </a:extLst>
        </xdr:cNvPr>
        <xdr:cNvSpPr txBox="1"/>
      </xdr:nvSpPr>
      <xdr:spPr>
        <a:xfrm>
          <a:off x="9327095" y="10927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129484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8AD7AD2E-1966-408D-8FAD-2CF304EF61AA}"/>
            </a:ext>
          </a:extLst>
        </xdr:cNvPr>
        <xdr:cNvSpPr txBox="1"/>
      </xdr:nvSpPr>
      <xdr:spPr>
        <a:xfrm>
          <a:off x="8450795" y="1093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134151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7807410D-4CD2-442A-BD03-2D53097F2130}"/>
            </a:ext>
          </a:extLst>
        </xdr:cNvPr>
        <xdr:cNvSpPr txBox="1"/>
      </xdr:nvSpPr>
      <xdr:spPr>
        <a:xfrm>
          <a:off x="7561795" y="1093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137043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B27879BC-E998-42F9-A01F-739CF3E6B490}"/>
            </a:ext>
          </a:extLst>
        </xdr:cNvPr>
        <xdr:cNvSpPr txBox="1"/>
      </xdr:nvSpPr>
      <xdr:spPr>
        <a:xfrm>
          <a:off x="6672795" y="1093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852119D2-9A8D-45F7-90D3-8009FA13C1B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99C4209-E173-4B15-B15B-9F2465FB588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D52A5770-E493-41C1-83B4-1FC6ACBE694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797E1F29-5A9C-46A2-AC33-3F434D84150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9FC45CA-938E-4F33-9E42-87EF0F65390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CAD96C69-2BEF-4B92-BE8D-5700CBC70AC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87DE2560-DBF0-45D7-8068-940D80DFD17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57778E92-2ED2-4E9F-A46B-17AC7FEF59D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7C05064E-B44B-4153-8E75-1829F7ABE2A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25F4D5CD-8F8A-43A7-8BDC-96831716B0D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7441E54F-7C2A-4381-93EC-2B43A163122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4A14CF40-3E81-47CD-9948-202952066C4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64A60B79-5503-41AF-AE25-74896B9EF8F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D702921-9589-450E-9F0C-4CC5ED22ED3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E6724A97-8759-4ECC-A0FB-45B28A8BFBB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DD55AE51-790F-4B15-8BDE-FF3483F306D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7F7F5790-A1A0-4641-BFC7-FA61A5DE6E0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5CE36469-0F10-4B02-A0E0-10604EAD527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3F9D4B4F-E3BE-4450-B2FF-2CAB9983E97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C11D0408-97C2-4B16-85BB-75C633A8FE5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94C9EEB-E912-4D54-ADFC-49B2922DD56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8C50EE3-5677-4BB0-979D-0BD4F0865CD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ACA9FFA8-7F88-4A91-84AD-35EB82B1CB1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E1515C73-FD77-4EF4-8B71-0F483B2EA26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DEEFBBB-430C-4880-BC25-163DFC87DD6A}"/>
            </a:ext>
          </a:extLst>
        </xdr:cNvPr>
        <xdr:cNvCxnSpPr/>
      </xdr:nvCxnSpPr>
      <xdr:spPr>
        <a:xfrm flipV="1">
          <a:off x="4634865" y="1337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25252710-3F32-4E5E-9104-249D7A9F393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C369251D-2C2A-4879-AED4-183A3220E8C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F4B9C9F8-2EE8-4F81-B32B-8EAE29E9E473}"/>
            </a:ext>
          </a:extLst>
        </xdr:cNvPr>
        <xdr:cNvSpPr txBox="1"/>
      </xdr:nvSpPr>
      <xdr:spPr>
        <a:xfrm>
          <a:off x="4673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a:extLst>
            <a:ext uri="{FF2B5EF4-FFF2-40B4-BE49-F238E27FC236}">
              <a16:creationId xmlns:a16="http://schemas.microsoft.com/office/drawing/2014/main" id="{6A883F16-AF75-483F-ACEC-F1759B637AC7}"/>
            </a:ext>
          </a:extLst>
        </xdr:cNvPr>
        <xdr:cNvCxnSpPr/>
      </xdr:nvCxnSpPr>
      <xdr:spPr>
        <a:xfrm>
          <a:off x="4546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22D338C-09F3-4234-BFA9-0997F78BBEFF}"/>
            </a:ext>
          </a:extLst>
        </xdr:cNvPr>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a:extLst>
            <a:ext uri="{FF2B5EF4-FFF2-40B4-BE49-F238E27FC236}">
              <a16:creationId xmlns:a16="http://schemas.microsoft.com/office/drawing/2014/main" id="{0EC19A29-1FDB-4FD8-8751-302C15AA44FD}"/>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a:extLst>
            <a:ext uri="{FF2B5EF4-FFF2-40B4-BE49-F238E27FC236}">
              <a16:creationId xmlns:a16="http://schemas.microsoft.com/office/drawing/2014/main" id="{C59C830B-073F-4030-A93D-52C368898B7F}"/>
            </a:ext>
          </a:extLst>
        </xdr:cNvPr>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3B9F7D32-E113-4153-82D6-1AD43D71895A}"/>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97" name="フローチャート: 判断 296">
          <a:extLst>
            <a:ext uri="{FF2B5EF4-FFF2-40B4-BE49-F238E27FC236}">
              <a16:creationId xmlns:a16="http://schemas.microsoft.com/office/drawing/2014/main" id="{D464D309-FC97-4C95-9D74-AC37D97ABE9D}"/>
            </a:ext>
          </a:extLst>
        </xdr:cNvPr>
        <xdr:cNvSpPr/>
      </xdr:nvSpPr>
      <xdr:spPr>
        <a:xfrm>
          <a:off x="1968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8" name="フローチャート: 判断 297">
          <a:extLst>
            <a:ext uri="{FF2B5EF4-FFF2-40B4-BE49-F238E27FC236}">
              <a16:creationId xmlns:a16="http://schemas.microsoft.com/office/drawing/2014/main" id="{99D8699A-6FDB-4DD5-8AC8-F354E41A49B0}"/>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9041B93-201B-4519-8F0D-7099211C69F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ED709FA-8353-4E5B-8243-663F855B025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EF77F8F-1549-46AE-9D6D-048D9944C3B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9644CD9-F831-4C77-AD8A-01F4FBECC5B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FF627B6-9F09-49AD-B20C-269A5FB1760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135889</xdr:rowOff>
    </xdr:from>
    <xdr:to>
      <xdr:col>24</xdr:col>
      <xdr:colOff>114300</xdr:colOff>
      <xdr:row>84</xdr:row>
      <xdr:rowOff>66039</xdr:rowOff>
    </xdr:to>
    <xdr:sp macro="" textlink="">
      <xdr:nvSpPr>
        <xdr:cNvPr id="304" name="楕円 303">
          <a:extLst>
            <a:ext uri="{FF2B5EF4-FFF2-40B4-BE49-F238E27FC236}">
              <a16:creationId xmlns:a16="http://schemas.microsoft.com/office/drawing/2014/main" id="{7A8410BE-D095-49C5-8D5D-72384A434177}"/>
            </a:ext>
          </a:extLst>
        </xdr:cNvPr>
        <xdr:cNvSpPr/>
      </xdr:nvSpPr>
      <xdr:spPr>
        <a:xfrm>
          <a:off x="4584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114316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DCD48FF7-2A6B-4F51-830A-F2F1FCD71E10}"/>
            </a:ext>
          </a:extLst>
        </xdr:cNvPr>
        <xdr:cNvSpPr txBox="1"/>
      </xdr:nvSpPr>
      <xdr:spPr>
        <a:xfrm>
          <a:off x="4673600"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97789</xdr:rowOff>
    </xdr:from>
    <xdr:to>
      <xdr:col>20</xdr:col>
      <xdr:colOff>38100</xdr:colOff>
      <xdr:row>84</xdr:row>
      <xdr:rowOff>27939</xdr:rowOff>
    </xdr:to>
    <xdr:sp macro="" textlink="">
      <xdr:nvSpPr>
        <xdr:cNvPr id="306" name="楕円 305">
          <a:extLst>
            <a:ext uri="{FF2B5EF4-FFF2-40B4-BE49-F238E27FC236}">
              <a16:creationId xmlns:a16="http://schemas.microsoft.com/office/drawing/2014/main" id="{D907738B-816D-423C-ABF2-78E02B0C030A}"/>
            </a:ext>
          </a:extLst>
        </xdr:cNvPr>
        <xdr:cNvSpPr/>
      </xdr:nvSpPr>
      <xdr:spPr>
        <a:xfrm>
          <a:off x="3746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148589</xdr:rowOff>
    </xdr:from>
    <xdr:to>
      <xdr:col>24</xdr:col>
      <xdr:colOff>63500</xdr:colOff>
      <xdr:row>84</xdr:row>
      <xdr:rowOff>15239</xdr:rowOff>
    </xdr:to>
    <xdr:cxnSp macro="">
      <xdr:nvCxnSpPr>
        <xdr:cNvPr id="307" name="直線コネクタ 306">
          <a:extLst>
            <a:ext uri="{FF2B5EF4-FFF2-40B4-BE49-F238E27FC236}">
              <a16:creationId xmlns:a16="http://schemas.microsoft.com/office/drawing/2014/main" id="{1970FAA0-50C0-42E7-899E-9AD07A256425}"/>
            </a:ext>
          </a:extLst>
        </xdr:cNvPr>
        <xdr:cNvCxnSpPr/>
      </xdr:nvCxnSpPr>
      <xdr:spPr>
        <a:xfrm>
          <a:off x="3797300" y="143789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50164</xdr:rowOff>
    </xdr:from>
    <xdr:to>
      <xdr:col>15</xdr:col>
      <xdr:colOff>101600</xdr:colOff>
      <xdr:row>83</xdr:row>
      <xdr:rowOff>151764</xdr:rowOff>
    </xdr:to>
    <xdr:sp macro="" textlink="">
      <xdr:nvSpPr>
        <xdr:cNvPr id="308" name="楕円 307">
          <a:extLst>
            <a:ext uri="{FF2B5EF4-FFF2-40B4-BE49-F238E27FC236}">
              <a16:creationId xmlns:a16="http://schemas.microsoft.com/office/drawing/2014/main" id="{9E86D329-918E-424F-BCF3-79971764092D}"/>
            </a:ext>
          </a:extLst>
        </xdr:cNvPr>
        <xdr:cNvSpPr/>
      </xdr:nvSpPr>
      <xdr:spPr>
        <a:xfrm>
          <a:off x="2857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100964</xdr:rowOff>
    </xdr:from>
    <xdr:to>
      <xdr:col>19</xdr:col>
      <xdr:colOff>177800</xdr:colOff>
      <xdr:row>83</xdr:row>
      <xdr:rowOff>148589</xdr:rowOff>
    </xdr:to>
    <xdr:cxnSp macro="">
      <xdr:nvCxnSpPr>
        <xdr:cNvPr id="309" name="直線コネクタ 308">
          <a:extLst>
            <a:ext uri="{FF2B5EF4-FFF2-40B4-BE49-F238E27FC236}">
              <a16:creationId xmlns:a16="http://schemas.microsoft.com/office/drawing/2014/main" id="{A37CAB64-5D56-421B-BA8B-0F163A63647A}"/>
            </a:ext>
          </a:extLst>
        </xdr:cNvPr>
        <xdr:cNvCxnSpPr/>
      </xdr:nvCxnSpPr>
      <xdr:spPr>
        <a:xfrm>
          <a:off x="2908300" y="143313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636</xdr:rowOff>
    </xdr:from>
    <xdr:to>
      <xdr:col>10</xdr:col>
      <xdr:colOff>165100</xdr:colOff>
      <xdr:row>83</xdr:row>
      <xdr:rowOff>102236</xdr:rowOff>
    </xdr:to>
    <xdr:sp macro="" textlink="">
      <xdr:nvSpPr>
        <xdr:cNvPr id="310" name="楕円 309">
          <a:extLst>
            <a:ext uri="{FF2B5EF4-FFF2-40B4-BE49-F238E27FC236}">
              <a16:creationId xmlns:a16="http://schemas.microsoft.com/office/drawing/2014/main" id="{8BD2FCC7-39E6-4A24-8694-81B683B4A9C0}"/>
            </a:ext>
          </a:extLst>
        </xdr:cNvPr>
        <xdr:cNvSpPr/>
      </xdr:nvSpPr>
      <xdr:spPr>
        <a:xfrm>
          <a:off x="1968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51436</xdr:rowOff>
    </xdr:from>
    <xdr:to>
      <xdr:col>15</xdr:col>
      <xdr:colOff>50800</xdr:colOff>
      <xdr:row>83</xdr:row>
      <xdr:rowOff>100964</xdr:rowOff>
    </xdr:to>
    <xdr:cxnSp macro="">
      <xdr:nvCxnSpPr>
        <xdr:cNvPr id="311" name="直線コネクタ 310">
          <a:extLst>
            <a:ext uri="{FF2B5EF4-FFF2-40B4-BE49-F238E27FC236}">
              <a16:creationId xmlns:a16="http://schemas.microsoft.com/office/drawing/2014/main" id="{89733BF1-045E-4C6C-8861-78E971B0E03C}"/>
            </a:ext>
          </a:extLst>
        </xdr:cNvPr>
        <xdr:cNvCxnSpPr/>
      </xdr:nvCxnSpPr>
      <xdr:spPr>
        <a:xfrm>
          <a:off x="2019300" y="142817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133986</xdr:rowOff>
    </xdr:from>
    <xdr:to>
      <xdr:col>6</xdr:col>
      <xdr:colOff>38100</xdr:colOff>
      <xdr:row>83</xdr:row>
      <xdr:rowOff>64136</xdr:rowOff>
    </xdr:to>
    <xdr:sp macro="" textlink="">
      <xdr:nvSpPr>
        <xdr:cNvPr id="312" name="楕円 311">
          <a:extLst>
            <a:ext uri="{FF2B5EF4-FFF2-40B4-BE49-F238E27FC236}">
              <a16:creationId xmlns:a16="http://schemas.microsoft.com/office/drawing/2014/main" id="{12372C5C-C95C-4C71-BE84-586A32D896AA}"/>
            </a:ext>
          </a:extLst>
        </xdr:cNvPr>
        <xdr:cNvSpPr/>
      </xdr:nvSpPr>
      <xdr:spPr>
        <a:xfrm>
          <a:off x="1079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13336</xdr:rowOff>
    </xdr:from>
    <xdr:to>
      <xdr:col>10</xdr:col>
      <xdr:colOff>114300</xdr:colOff>
      <xdr:row>83</xdr:row>
      <xdr:rowOff>51436</xdr:rowOff>
    </xdr:to>
    <xdr:cxnSp macro="">
      <xdr:nvCxnSpPr>
        <xdr:cNvPr id="313" name="直線コネクタ 312">
          <a:extLst>
            <a:ext uri="{FF2B5EF4-FFF2-40B4-BE49-F238E27FC236}">
              <a16:creationId xmlns:a16="http://schemas.microsoft.com/office/drawing/2014/main" id="{068C3BF7-7394-483C-AE2B-F324CE179C48}"/>
            </a:ext>
          </a:extLst>
        </xdr:cNvPr>
        <xdr:cNvCxnSpPr/>
      </xdr:nvCxnSpPr>
      <xdr:spPr>
        <a:xfrm>
          <a:off x="1130300" y="142436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314" name="n_1aveValue【公営住宅】&#10;有形固定資産減価償却率">
          <a:extLst>
            <a:ext uri="{FF2B5EF4-FFF2-40B4-BE49-F238E27FC236}">
              <a16:creationId xmlns:a16="http://schemas.microsoft.com/office/drawing/2014/main" id="{3903D1E5-9EB0-44EA-B955-6A19E3DCCA7B}"/>
            </a:ext>
          </a:extLst>
        </xdr:cNvPr>
        <xdr:cNvSpPr txBox="1"/>
      </xdr:nvSpPr>
      <xdr:spPr>
        <a:xfrm>
          <a:off x="35820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21CC5A38-2E98-4FA5-8A20-8F2E87F5222F}"/>
            </a:ext>
          </a:extLst>
        </xdr:cNvPr>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46372</xdr:rowOff>
    </xdr:from>
    <xdr:ext cx="405111" cy="259045"/>
    <xdr:sp macro="" textlink="">
      <xdr:nvSpPr>
        <xdr:cNvPr id="316" name="n_3aveValue【公営住宅】&#10;有形固定資産減価償却率">
          <a:extLst>
            <a:ext uri="{FF2B5EF4-FFF2-40B4-BE49-F238E27FC236}">
              <a16:creationId xmlns:a16="http://schemas.microsoft.com/office/drawing/2014/main" id="{5921D042-A2CA-4AC2-8911-9649126D3DC4}"/>
            </a:ext>
          </a:extLst>
        </xdr:cNvPr>
        <xdr:cNvSpPr txBox="1"/>
      </xdr:nvSpPr>
      <xdr:spPr>
        <a:xfrm>
          <a:off x="1816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7" name="n_4aveValue【公営住宅】&#10;有形固定資産減価償却率">
          <a:extLst>
            <a:ext uri="{FF2B5EF4-FFF2-40B4-BE49-F238E27FC236}">
              <a16:creationId xmlns:a16="http://schemas.microsoft.com/office/drawing/2014/main" id="{E1E0F90E-C38E-4E80-B4B5-C30AE5BF2091}"/>
            </a:ext>
          </a:extLst>
        </xdr:cNvPr>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19066</xdr:rowOff>
    </xdr:from>
    <xdr:ext cx="405111" cy="259045"/>
    <xdr:sp macro="" textlink="">
      <xdr:nvSpPr>
        <xdr:cNvPr id="318" name="n_1mainValue【公営住宅】&#10;有形固定資産減価償却率">
          <a:extLst>
            <a:ext uri="{FF2B5EF4-FFF2-40B4-BE49-F238E27FC236}">
              <a16:creationId xmlns:a16="http://schemas.microsoft.com/office/drawing/2014/main" id="{6042611D-F537-4EFC-BDE8-F8891416DE11}"/>
            </a:ext>
          </a:extLst>
        </xdr:cNvPr>
        <xdr:cNvSpPr txBox="1"/>
      </xdr:nvSpPr>
      <xdr:spPr>
        <a:xfrm>
          <a:off x="35820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142891</xdr:rowOff>
    </xdr:from>
    <xdr:ext cx="405111" cy="259045"/>
    <xdr:sp macro="" textlink="">
      <xdr:nvSpPr>
        <xdr:cNvPr id="319" name="n_2mainValue【公営住宅】&#10;有形固定資産減価償却率">
          <a:extLst>
            <a:ext uri="{FF2B5EF4-FFF2-40B4-BE49-F238E27FC236}">
              <a16:creationId xmlns:a16="http://schemas.microsoft.com/office/drawing/2014/main" id="{1E5246B5-EE98-47E1-B836-93D03A9145A1}"/>
            </a:ext>
          </a:extLst>
        </xdr:cNvPr>
        <xdr:cNvSpPr txBox="1"/>
      </xdr:nvSpPr>
      <xdr:spPr>
        <a:xfrm>
          <a:off x="27057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93363</xdr:rowOff>
    </xdr:from>
    <xdr:ext cx="405111" cy="259045"/>
    <xdr:sp macro="" textlink="">
      <xdr:nvSpPr>
        <xdr:cNvPr id="320" name="n_3mainValue【公営住宅】&#10;有形固定資産減価償却率">
          <a:extLst>
            <a:ext uri="{FF2B5EF4-FFF2-40B4-BE49-F238E27FC236}">
              <a16:creationId xmlns:a16="http://schemas.microsoft.com/office/drawing/2014/main" id="{D106F821-47BC-4AF7-8E47-90E22AB6A5E6}"/>
            </a:ext>
          </a:extLst>
        </xdr:cNvPr>
        <xdr:cNvSpPr txBox="1"/>
      </xdr:nvSpPr>
      <xdr:spPr>
        <a:xfrm>
          <a:off x="1816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80663</xdr:rowOff>
    </xdr:from>
    <xdr:ext cx="405111" cy="259045"/>
    <xdr:sp macro="" textlink="">
      <xdr:nvSpPr>
        <xdr:cNvPr id="321" name="n_4mainValue【公営住宅】&#10;有形固定資産減価償却率">
          <a:extLst>
            <a:ext uri="{FF2B5EF4-FFF2-40B4-BE49-F238E27FC236}">
              <a16:creationId xmlns:a16="http://schemas.microsoft.com/office/drawing/2014/main" id="{DAA3A27B-DEA6-443E-8042-438BDA265523}"/>
            </a:ext>
          </a:extLst>
        </xdr:cNvPr>
        <xdr:cNvSpPr txBox="1"/>
      </xdr:nvSpPr>
      <xdr:spPr>
        <a:xfrm>
          <a:off x="9277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E3C8A7CE-556A-4B09-BB39-FA9D92712FB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52245A4-11E0-485A-94BD-180FCC3C9CA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565BE2E6-D3CC-47E8-B599-DAB731FF396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23185AC1-508C-44E6-BE7C-E26440F0C87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F67F4AC7-FF56-433D-B7DE-EBCE7CF3686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83395D83-CFE4-4BCD-9C3D-102F0570E13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A65A0EFB-42DF-4966-BCF0-0829B5B1BE2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17A68D6A-D9AB-4E04-BC54-6C2FFB5267F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FD6B268-DCE1-4A5C-8882-26F92BB8D3D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AD8433A4-EF08-42A0-B36E-1AA0F37547F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71A3E26E-E8A4-4D4D-A9E6-34E2DBF6152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96A1A176-4581-4981-B268-998BF6341AE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313AD46-DF09-4207-A9AC-1685546B563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9B4C4A73-8F60-40D4-8EEE-7C66BF30E5C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354EBE93-355A-4FA1-9683-FE690DF702F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2097675C-BEC5-4A0A-BD09-69F92B360C8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89EA82DF-37C4-4811-8063-3DFE3A6C09F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CFAEC4B5-291C-4ED0-A1CD-37086EAB3BF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A27EB856-1F33-44D2-948C-52CACF6A8EE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B0144897-10A0-4465-8B5A-37E87AD52D2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ECD6AD8-5CF8-45C2-A51C-EE109CFF2D2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24F19F4E-5840-40B8-B498-5A415332ABD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381211E3-43B7-4819-868C-8A60F6A15AC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a:extLst>
            <a:ext uri="{FF2B5EF4-FFF2-40B4-BE49-F238E27FC236}">
              <a16:creationId xmlns:a16="http://schemas.microsoft.com/office/drawing/2014/main" id="{CCBD5FB5-2B22-48DD-8AC5-3275C83C3495}"/>
            </a:ext>
          </a:extLst>
        </xdr:cNvPr>
        <xdr:cNvCxnSpPr/>
      </xdr:nvCxnSpPr>
      <xdr:spPr>
        <a:xfrm flipV="1">
          <a:off x="10476865" y="1348682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a:extLst>
            <a:ext uri="{FF2B5EF4-FFF2-40B4-BE49-F238E27FC236}">
              <a16:creationId xmlns:a16="http://schemas.microsoft.com/office/drawing/2014/main" id="{117FB36F-3068-416E-A659-2766B5CFB37F}"/>
            </a:ext>
          </a:extLst>
        </xdr:cNvPr>
        <xdr:cNvSpPr txBox="1"/>
      </xdr:nvSpPr>
      <xdr:spPr>
        <a:xfrm>
          <a:off x="10515600"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a:extLst>
            <a:ext uri="{FF2B5EF4-FFF2-40B4-BE49-F238E27FC236}">
              <a16:creationId xmlns:a16="http://schemas.microsoft.com/office/drawing/2014/main" id="{94F1A364-98AA-4B1B-8FB3-DCBC911DAE19}"/>
            </a:ext>
          </a:extLst>
        </xdr:cNvPr>
        <xdr:cNvCxnSpPr/>
      </xdr:nvCxnSpPr>
      <xdr:spPr>
        <a:xfrm>
          <a:off x="10388600" y="1485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a:extLst>
            <a:ext uri="{FF2B5EF4-FFF2-40B4-BE49-F238E27FC236}">
              <a16:creationId xmlns:a16="http://schemas.microsoft.com/office/drawing/2014/main" id="{20F554DA-9A8F-46FD-A462-7533FB1C60DD}"/>
            </a:ext>
          </a:extLst>
        </xdr:cNvPr>
        <xdr:cNvSpPr txBox="1"/>
      </xdr:nvSpPr>
      <xdr:spPr>
        <a:xfrm>
          <a:off x="10515600" y="132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a:extLst>
            <a:ext uri="{FF2B5EF4-FFF2-40B4-BE49-F238E27FC236}">
              <a16:creationId xmlns:a16="http://schemas.microsoft.com/office/drawing/2014/main" id="{70737267-CFBF-4648-ACA5-9BE929AE513A}"/>
            </a:ext>
          </a:extLst>
        </xdr:cNvPr>
        <xdr:cNvCxnSpPr/>
      </xdr:nvCxnSpPr>
      <xdr:spPr>
        <a:xfrm>
          <a:off x="10388600" y="134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167721</xdr:rowOff>
    </xdr:from>
    <xdr:ext cx="469744" cy="259045"/>
    <xdr:sp macro="" textlink="">
      <xdr:nvSpPr>
        <xdr:cNvPr id="350" name="【公営住宅】&#10;一人当たり面積平均値テキスト">
          <a:extLst>
            <a:ext uri="{FF2B5EF4-FFF2-40B4-BE49-F238E27FC236}">
              <a16:creationId xmlns:a16="http://schemas.microsoft.com/office/drawing/2014/main" id="{B958C3D1-9BD4-42A6-804D-B5E7A6964113}"/>
            </a:ext>
          </a:extLst>
        </xdr:cNvPr>
        <xdr:cNvSpPr txBox="1"/>
      </xdr:nvSpPr>
      <xdr:spPr>
        <a:xfrm>
          <a:off x="10515600" y="1439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a:extLst>
            <a:ext uri="{FF2B5EF4-FFF2-40B4-BE49-F238E27FC236}">
              <a16:creationId xmlns:a16="http://schemas.microsoft.com/office/drawing/2014/main" id="{7C465B03-D36A-4722-A04B-4AB7077869DB}"/>
            </a:ext>
          </a:extLst>
        </xdr:cNvPr>
        <xdr:cNvSpPr/>
      </xdr:nvSpPr>
      <xdr:spPr>
        <a:xfrm>
          <a:off x="10426700" y="145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a:extLst>
            <a:ext uri="{FF2B5EF4-FFF2-40B4-BE49-F238E27FC236}">
              <a16:creationId xmlns:a16="http://schemas.microsoft.com/office/drawing/2014/main" id="{84FD4D7C-B1BD-4CDE-AAD7-D978A73F07D3}"/>
            </a:ext>
          </a:extLst>
        </xdr:cNvPr>
        <xdr:cNvSpPr/>
      </xdr:nvSpPr>
      <xdr:spPr>
        <a:xfrm>
          <a:off x="9588500" y="14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a:extLst>
            <a:ext uri="{FF2B5EF4-FFF2-40B4-BE49-F238E27FC236}">
              <a16:creationId xmlns:a16="http://schemas.microsoft.com/office/drawing/2014/main" id="{20C60F46-5D82-4EBC-8CD5-64A6863CED37}"/>
            </a:ext>
          </a:extLst>
        </xdr:cNvPr>
        <xdr:cNvSpPr/>
      </xdr:nvSpPr>
      <xdr:spPr>
        <a:xfrm>
          <a:off x="8699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15875</xdr:rowOff>
    </xdr:from>
    <xdr:to>
      <xdr:col>41</xdr:col>
      <xdr:colOff>101600</xdr:colOff>
      <xdr:row>85</xdr:row>
      <xdr:rowOff>117475</xdr:rowOff>
    </xdr:to>
    <xdr:sp macro="" textlink="">
      <xdr:nvSpPr>
        <xdr:cNvPr id="354" name="フローチャート: 判断 353">
          <a:extLst>
            <a:ext uri="{FF2B5EF4-FFF2-40B4-BE49-F238E27FC236}">
              <a16:creationId xmlns:a16="http://schemas.microsoft.com/office/drawing/2014/main" id="{7F99899B-0FB6-47FC-B484-01F7B88E01DA}"/>
            </a:ext>
          </a:extLst>
        </xdr:cNvPr>
        <xdr:cNvSpPr/>
      </xdr:nvSpPr>
      <xdr:spPr>
        <a:xfrm>
          <a:off x="7810500" y="1458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159893</xdr:rowOff>
    </xdr:from>
    <xdr:to>
      <xdr:col>36</xdr:col>
      <xdr:colOff>165100</xdr:colOff>
      <xdr:row>85</xdr:row>
      <xdr:rowOff>90043</xdr:rowOff>
    </xdr:to>
    <xdr:sp macro="" textlink="">
      <xdr:nvSpPr>
        <xdr:cNvPr id="355" name="フローチャート: 判断 354">
          <a:extLst>
            <a:ext uri="{FF2B5EF4-FFF2-40B4-BE49-F238E27FC236}">
              <a16:creationId xmlns:a16="http://schemas.microsoft.com/office/drawing/2014/main" id="{F544D392-E3F2-4380-A93C-193D5BA09489}"/>
            </a:ext>
          </a:extLst>
        </xdr:cNvPr>
        <xdr:cNvSpPr/>
      </xdr:nvSpPr>
      <xdr:spPr>
        <a:xfrm>
          <a:off x="6921500" y="145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9D9218C-6D99-4DA4-851C-71AAC583653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734275D-E470-4FFE-A630-01BEAB2A40F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5F15AC7-22D0-47D3-8D56-33138B83619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082E45C-39C0-4317-B719-BB184BADABA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D2FE9A0-7281-4D8F-942E-73F46ECD8D9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151701</xdr:rowOff>
    </xdr:from>
    <xdr:to>
      <xdr:col>55</xdr:col>
      <xdr:colOff>50800</xdr:colOff>
      <xdr:row>85</xdr:row>
      <xdr:rowOff>81851</xdr:rowOff>
    </xdr:to>
    <xdr:sp macro="" textlink="">
      <xdr:nvSpPr>
        <xdr:cNvPr id="361" name="楕円 360">
          <a:extLst>
            <a:ext uri="{FF2B5EF4-FFF2-40B4-BE49-F238E27FC236}">
              <a16:creationId xmlns:a16="http://schemas.microsoft.com/office/drawing/2014/main" id="{47E3DE7F-51D3-4016-855B-9DADEC5F9DB3}"/>
            </a:ext>
          </a:extLst>
        </xdr:cNvPr>
        <xdr:cNvSpPr/>
      </xdr:nvSpPr>
      <xdr:spPr>
        <a:xfrm>
          <a:off x="10426700" y="1455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130128</xdr:rowOff>
    </xdr:from>
    <xdr:ext cx="469744" cy="259045"/>
    <xdr:sp macro="" textlink="">
      <xdr:nvSpPr>
        <xdr:cNvPr id="362" name="【公営住宅】&#10;一人当たり面積該当値テキスト">
          <a:extLst>
            <a:ext uri="{FF2B5EF4-FFF2-40B4-BE49-F238E27FC236}">
              <a16:creationId xmlns:a16="http://schemas.microsoft.com/office/drawing/2014/main" id="{CFA3F401-425B-43E4-80C1-DF28C39631A2}"/>
            </a:ext>
          </a:extLst>
        </xdr:cNvPr>
        <xdr:cNvSpPr txBox="1"/>
      </xdr:nvSpPr>
      <xdr:spPr>
        <a:xfrm>
          <a:off x="10515600" y="1453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152845</xdr:rowOff>
    </xdr:from>
    <xdr:to>
      <xdr:col>50</xdr:col>
      <xdr:colOff>165100</xdr:colOff>
      <xdr:row>85</xdr:row>
      <xdr:rowOff>82995</xdr:rowOff>
    </xdr:to>
    <xdr:sp macro="" textlink="">
      <xdr:nvSpPr>
        <xdr:cNvPr id="363" name="楕円 362">
          <a:extLst>
            <a:ext uri="{FF2B5EF4-FFF2-40B4-BE49-F238E27FC236}">
              <a16:creationId xmlns:a16="http://schemas.microsoft.com/office/drawing/2014/main" id="{06B34DAA-45CC-43F9-A003-C84C165212F6}"/>
            </a:ext>
          </a:extLst>
        </xdr:cNvPr>
        <xdr:cNvSpPr/>
      </xdr:nvSpPr>
      <xdr:spPr>
        <a:xfrm>
          <a:off x="9588500" y="1455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31051</xdr:rowOff>
    </xdr:from>
    <xdr:to>
      <xdr:col>55</xdr:col>
      <xdr:colOff>0</xdr:colOff>
      <xdr:row>85</xdr:row>
      <xdr:rowOff>32195</xdr:rowOff>
    </xdr:to>
    <xdr:cxnSp macro="">
      <xdr:nvCxnSpPr>
        <xdr:cNvPr id="364" name="直線コネクタ 363">
          <a:extLst>
            <a:ext uri="{FF2B5EF4-FFF2-40B4-BE49-F238E27FC236}">
              <a16:creationId xmlns:a16="http://schemas.microsoft.com/office/drawing/2014/main" id="{025893CE-9595-43C6-9C33-6AC4A84A1150}"/>
            </a:ext>
          </a:extLst>
        </xdr:cNvPr>
        <xdr:cNvCxnSpPr/>
      </xdr:nvCxnSpPr>
      <xdr:spPr>
        <a:xfrm flipV="1">
          <a:off x="9639300" y="14604301"/>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155511</xdr:rowOff>
    </xdr:from>
    <xdr:to>
      <xdr:col>46</xdr:col>
      <xdr:colOff>38100</xdr:colOff>
      <xdr:row>85</xdr:row>
      <xdr:rowOff>85661</xdr:rowOff>
    </xdr:to>
    <xdr:sp macro="" textlink="">
      <xdr:nvSpPr>
        <xdr:cNvPr id="365" name="楕円 364">
          <a:extLst>
            <a:ext uri="{FF2B5EF4-FFF2-40B4-BE49-F238E27FC236}">
              <a16:creationId xmlns:a16="http://schemas.microsoft.com/office/drawing/2014/main" id="{61762ED3-29F8-427A-AB0C-A01F8F63C067}"/>
            </a:ext>
          </a:extLst>
        </xdr:cNvPr>
        <xdr:cNvSpPr/>
      </xdr:nvSpPr>
      <xdr:spPr>
        <a:xfrm>
          <a:off x="8699500" y="1455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32195</xdr:rowOff>
    </xdr:from>
    <xdr:to>
      <xdr:col>50</xdr:col>
      <xdr:colOff>114300</xdr:colOff>
      <xdr:row>85</xdr:row>
      <xdr:rowOff>34861</xdr:rowOff>
    </xdr:to>
    <xdr:cxnSp macro="">
      <xdr:nvCxnSpPr>
        <xdr:cNvPr id="366" name="直線コネクタ 365">
          <a:extLst>
            <a:ext uri="{FF2B5EF4-FFF2-40B4-BE49-F238E27FC236}">
              <a16:creationId xmlns:a16="http://schemas.microsoft.com/office/drawing/2014/main" id="{23296FB5-A5DE-48A9-BE26-CE3F4D457013}"/>
            </a:ext>
          </a:extLst>
        </xdr:cNvPr>
        <xdr:cNvCxnSpPr/>
      </xdr:nvCxnSpPr>
      <xdr:spPr>
        <a:xfrm flipV="1">
          <a:off x="8750300" y="14605445"/>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157226</xdr:rowOff>
    </xdr:from>
    <xdr:to>
      <xdr:col>41</xdr:col>
      <xdr:colOff>101600</xdr:colOff>
      <xdr:row>85</xdr:row>
      <xdr:rowOff>87376</xdr:rowOff>
    </xdr:to>
    <xdr:sp macro="" textlink="">
      <xdr:nvSpPr>
        <xdr:cNvPr id="367" name="楕円 366">
          <a:extLst>
            <a:ext uri="{FF2B5EF4-FFF2-40B4-BE49-F238E27FC236}">
              <a16:creationId xmlns:a16="http://schemas.microsoft.com/office/drawing/2014/main" id="{31FFCA36-EDBE-4346-84B1-B0897DCB1407}"/>
            </a:ext>
          </a:extLst>
        </xdr:cNvPr>
        <xdr:cNvSpPr/>
      </xdr:nvSpPr>
      <xdr:spPr>
        <a:xfrm>
          <a:off x="7810500" y="1455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34861</xdr:rowOff>
    </xdr:from>
    <xdr:to>
      <xdr:col>45</xdr:col>
      <xdr:colOff>177800</xdr:colOff>
      <xdr:row>85</xdr:row>
      <xdr:rowOff>36576</xdr:rowOff>
    </xdr:to>
    <xdr:cxnSp macro="">
      <xdr:nvCxnSpPr>
        <xdr:cNvPr id="368" name="直線コネクタ 367">
          <a:extLst>
            <a:ext uri="{FF2B5EF4-FFF2-40B4-BE49-F238E27FC236}">
              <a16:creationId xmlns:a16="http://schemas.microsoft.com/office/drawing/2014/main" id="{11948D32-DB29-44F5-921D-92EF47B09314}"/>
            </a:ext>
          </a:extLst>
        </xdr:cNvPr>
        <xdr:cNvCxnSpPr/>
      </xdr:nvCxnSpPr>
      <xdr:spPr>
        <a:xfrm flipV="1">
          <a:off x="7861300" y="14608111"/>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159131</xdr:rowOff>
    </xdr:from>
    <xdr:to>
      <xdr:col>36</xdr:col>
      <xdr:colOff>165100</xdr:colOff>
      <xdr:row>85</xdr:row>
      <xdr:rowOff>89281</xdr:rowOff>
    </xdr:to>
    <xdr:sp macro="" textlink="">
      <xdr:nvSpPr>
        <xdr:cNvPr id="369" name="楕円 368">
          <a:extLst>
            <a:ext uri="{FF2B5EF4-FFF2-40B4-BE49-F238E27FC236}">
              <a16:creationId xmlns:a16="http://schemas.microsoft.com/office/drawing/2014/main" id="{55E56B41-7280-4EAA-876E-0773279FCCA4}"/>
            </a:ext>
          </a:extLst>
        </xdr:cNvPr>
        <xdr:cNvSpPr/>
      </xdr:nvSpPr>
      <xdr:spPr>
        <a:xfrm>
          <a:off x="6921500" y="1456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36576</xdr:rowOff>
    </xdr:from>
    <xdr:to>
      <xdr:col>41</xdr:col>
      <xdr:colOff>50800</xdr:colOff>
      <xdr:row>85</xdr:row>
      <xdr:rowOff>38481</xdr:rowOff>
    </xdr:to>
    <xdr:cxnSp macro="">
      <xdr:nvCxnSpPr>
        <xdr:cNvPr id="370" name="直線コネクタ 369">
          <a:extLst>
            <a:ext uri="{FF2B5EF4-FFF2-40B4-BE49-F238E27FC236}">
              <a16:creationId xmlns:a16="http://schemas.microsoft.com/office/drawing/2014/main" id="{6D79D821-E58F-4A8B-975B-F84937AFCBE1}"/>
            </a:ext>
          </a:extLst>
        </xdr:cNvPr>
        <xdr:cNvCxnSpPr/>
      </xdr:nvCxnSpPr>
      <xdr:spPr>
        <a:xfrm flipV="1">
          <a:off x="6972300" y="1460982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371" name="n_1aveValue【公営住宅】&#10;一人当たり面積">
          <a:extLst>
            <a:ext uri="{FF2B5EF4-FFF2-40B4-BE49-F238E27FC236}">
              <a16:creationId xmlns:a16="http://schemas.microsoft.com/office/drawing/2014/main" id="{89FD55AB-A8CA-4AEC-A27C-5FCAC9F2EEDC}"/>
            </a:ext>
          </a:extLst>
        </xdr:cNvPr>
        <xdr:cNvSpPr txBox="1"/>
      </xdr:nvSpPr>
      <xdr:spPr>
        <a:xfrm>
          <a:off x="9391727" y="14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79139</xdr:rowOff>
    </xdr:from>
    <xdr:ext cx="469744" cy="259045"/>
    <xdr:sp macro="" textlink="">
      <xdr:nvSpPr>
        <xdr:cNvPr id="372" name="n_2aveValue【公営住宅】&#10;一人当たり面積">
          <a:extLst>
            <a:ext uri="{FF2B5EF4-FFF2-40B4-BE49-F238E27FC236}">
              <a16:creationId xmlns:a16="http://schemas.microsoft.com/office/drawing/2014/main" id="{B825E967-35DE-4991-B102-3698309F1468}"/>
            </a:ext>
          </a:extLst>
        </xdr:cNvPr>
        <xdr:cNvSpPr txBox="1"/>
      </xdr:nvSpPr>
      <xdr:spPr>
        <a:xfrm>
          <a:off x="85154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108602</xdr:rowOff>
    </xdr:from>
    <xdr:ext cx="469744" cy="259045"/>
    <xdr:sp macro="" textlink="">
      <xdr:nvSpPr>
        <xdr:cNvPr id="373" name="n_3aveValue【公営住宅】&#10;一人当たり面積">
          <a:extLst>
            <a:ext uri="{FF2B5EF4-FFF2-40B4-BE49-F238E27FC236}">
              <a16:creationId xmlns:a16="http://schemas.microsoft.com/office/drawing/2014/main" id="{269E4D03-FD50-4778-9B9C-BCF38A44904B}"/>
            </a:ext>
          </a:extLst>
        </xdr:cNvPr>
        <xdr:cNvSpPr txBox="1"/>
      </xdr:nvSpPr>
      <xdr:spPr>
        <a:xfrm>
          <a:off x="76264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81170</xdr:rowOff>
    </xdr:from>
    <xdr:ext cx="469744" cy="259045"/>
    <xdr:sp macro="" textlink="">
      <xdr:nvSpPr>
        <xdr:cNvPr id="374" name="n_4aveValue【公営住宅】&#10;一人当たり面積">
          <a:extLst>
            <a:ext uri="{FF2B5EF4-FFF2-40B4-BE49-F238E27FC236}">
              <a16:creationId xmlns:a16="http://schemas.microsoft.com/office/drawing/2014/main" id="{D2C364E7-FAC1-49E5-9324-25061617A26B}"/>
            </a:ext>
          </a:extLst>
        </xdr:cNvPr>
        <xdr:cNvSpPr txBox="1"/>
      </xdr:nvSpPr>
      <xdr:spPr>
        <a:xfrm>
          <a:off x="6737427" y="1465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74122</xdr:rowOff>
    </xdr:from>
    <xdr:ext cx="469744" cy="259045"/>
    <xdr:sp macro="" textlink="">
      <xdr:nvSpPr>
        <xdr:cNvPr id="375" name="n_1mainValue【公営住宅】&#10;一人当たり面積">
          <a:extLst>
            <a:ext uri="{FF2B5EF4-FFF2-40B4-BE49-F238E27FC236}">
              <a16:creationId xmlns:a16="http://schemas.microsoft.com/office/drawing/2014/main" id="{AE1F6930-6EC7-4DD3-8BF1-62467796EBEA}"/>
            </a:ext>
          </a:extLst>
        </xdr:cNvPr>
        <xdr:cNvSpPr txBox="1"/>
      </xdr:nvSpPr>
      <xdr:spPr>
        <a:xfrm>
          <a:off x="9391727" y="1464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76788</xdr:rowOff>
    </xdr:from>
    <xdr:ext cx="469744" cy="259045"/>
    <xdr:sp macro="" textlink="">
      <xdr:nvSpPr>
        <xdr:cNvPr id="376" name="n_2mainValue【公営住宅】&#10;一人当たり面積">
          <a:extLst>
            <a:ext uri="{FF2B5EF4-FFF2-40B4-BE49-F238E27FC236}">
              <a16:creationId xmlns:a16="http://schemas.microsoft.com/office/drawing/2014/main" id="{D3CC539C-79DF-49DF-A51C-967E7B1002BD}"/>
            </a:ext>
          </a:extLst>
        </xdr:cNvPr>
        <xdr:cNvSpPr txBox="1"/>
      </xdr:nvSpPr>
      <xdr:spPr>
        <a:xfrm>
          <a:off x="8515427" y="1465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103903</xdr:rowOff>
    </xdr:from>
    <xdr:ext cx="469744" cy="259045"/>
    <xdr:sp macro="" textlink="">
      <xdr:nvSpPr>
        <xdr:cNvPr id="377" name="n_3mainValue【公営住宅】&#10;一人当たり面積">
          <a:extLst>
            <a:ext uri="{FF2B5EF4-FFF2-40B4-BE49-F238E27FC236}">
              <a16:creationId xmlns:a16="http://schemas.microsoft.com/office/drawing/2014/main" id="{4F0AA37C-2753-40F6-8444-FA0FB7B5629D}"/>
            </a:ext>
          </a:extLst>
        </xdr:cNvPr>
        <xdr:cNvSpPr txBox="1"/>
      </xdr:nvSpPr>
      <xdr:spPr>
        <a:xfrm>
          <a:off x="7626427" y="1433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105808</xdr:rowOff>
    </xdr:from>
    <xdr:ext cx="469744" cy="259045"/>
    <xdr:sp macro="" textlink="">
      <xdr:nvSpPr>
        <xdr:cNvPr id="378" name="n_4mainValue【公営住宅】&#10;一人当たり面積">
          <a:extLst>
            <a:ext uri="{FF2B5EF4-FFF2-40B4-BE49-F238E27FC236}">
              <a16:creationId xmlns:a16="http://schemas.microsoft.com/office/drawing/2014/main" id="{CFB4F165-BE5A-4957-A45A-F31A77DB2080}"/>
            </a:ext>
          </a:extLst>
        </xdr:cNvPr>
        <xdr:cNvSpPr txBox="1"/>
      </xdr:nvSpPr>
      <xdr:spPr>
        <a:xfrm>
          <a:off x="6737427" y="1433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7B5D5146-F731-48A0-A62F-66BED0A581B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61ACD698-ED97-44AA-BF39-F54D5F5F0A0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2E862268-D13A-4C87-832D-C1F8A35C08C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2FEE2659-6585-42A3-930F-D7F4337FF44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7F09333B-A66A-4A64-AF08-4987E5CE4E2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1DC1FD29-2CA2-42F6-B36C-FC8E818C62E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9827E091-DEFF-4981-AF87-40E7B90730F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5132D50C-59CB-4354-8530-4C5516C0823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88E20BB9-5DB7-4F02-84CE-59313FF0FBC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E1ED83BF-A81C-4400-8EE1-14EB7F4CC82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943E9803-B80E-4154-BC4A-8D4FD7FDDD0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1D9458A-5963-4159-84CC-22F8FF1A6D9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8D7E0D62-5BFF-470D-8D1D-0CC53656367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3CCACA97-0391-4CEC-A8EE-8E24B8EC386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B049EDDF-36EF-40F1-BEC3-347419AAC89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B27C57D5-DBC4-484C-A1C0-272D1243405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78D74E71-117F-420A-B9C8-E2F0AD45E3A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DF289948-798C-4A24-A78E-CAEBE413EBE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1CF4FB64-B59F-4444-941F-31C71C2A6DD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818DC61A-53EE-4A04-AD2A-2475FF905D1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A039B3E2-C599-4F10-93D0-221CA5593EF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7C4C93E5-529C-444A-A901-C9267F008E1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C5573EDC-1B0B-4F1D-9D36-1275168CE4A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963B7047-3F44-4DBC-973D-EB37B7F7AF3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CB113251-FEF0-496A-B9BD-D23A916E4A4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3423BFD6-86A8-4FCC-852F-D4D3B447419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B8AC4BD3-85C2-4AD5-9F7D-90F675DDC48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F94F8F36-6BD6-4F06-975E-11BFFDAE6D2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3B86427E-87C4-4052-996B-15864B0CA4E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A5FFAC71-6C6B-4172-A553-219A2B7C860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15DF0C9F-2DC6-4FAC-A32A-B328548AA66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C302CD58-B464-4795-950B-BB089E8CF66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F7A5EF1E-DDD2-4DA4-9279-5E06E1EF6B6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C1599DC4-448C-433C-815A-D62FFC3E946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A96F1CC0-CBDD-4EFA-8793-65250B62B21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6B41C346-3D97-424E-AC37-A4DAB83C14E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37BF715-8A1C-4989-889A-5A530F24890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7BBE270C-D252-4272-8D5E-C1CBD5E9B24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11BFB766-A2F4-44DF-90EB-3D0C0808891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20FCA5A8-02F1-49F9-A957-490A9BD717E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253355CC-CA54-4373-992F-22470AF957B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2DBBF340-9705-4724-A32A-8C763F8C3ED9}"/>
            </a:ext>
          </a:extLst>
        </xdr:cNvPr>
        <xdr:cNvCxnSpPr/>
      </xdr:nvCxnSpPr>
      <xdr:spPr>
        <a:xfrm flipV="1">
          <a:off x="16318864" y="574548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AAD118E2-A64E-4BC9-BB92-6690A463C6D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932740E6-0FF1-4098-82D3-2150559378C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6EBA31F9-F3FA-4EBF-B0D9-8562A934F659}"/>
            </a:ext>
          </a:extLst>
        </xdr:cNvPr>
        <xdr:cNvSpPr txBox="1"/>
      </xdr:nvSpPr>
      <xdr:spPr>
        <a:xfrm>
          <a:off x="16357600" y="552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24" name="直線コネクタ 423">
          <a:extLst>
            <a:ext uri="{FF2B5EF4-FFF2-40B4-BE49-F238E27FC236}">
              <a16:creationId xmlns:a16="http://schemas.microsoft.com/office/drawing/2014/main" id="{C59DE8DE-5F24-46F4-9F63-E0CCA3FC522E}"/>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58D10A07-FCF8-4C61-8EA0-4DF1EE79EEF9}"/>
            </a:ext>
          </a:extLst>
        </xdr:cNvPr>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6" name="フローチャート: 判断 425">
          <a:extLst>
            <a:ext uri="{FF2B5EF4-FFF2-40B4-BE49-F238E27FC236}">
              <a16:creationId xmlns:a16="http://schemas.microsoft.com/office/drawing/2014/main" id="{7B619959-C074-4D49-9487-821F4BF8D589}"/>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427" name="フローチャート: 判断 426">
          <a:extLst>
            <a:ext uri="{FF2B5EF4-FFF2-40B4-BE49-F238E27FC236}">
              <a16:creationId xmlns:a16="http://schemas.microsoft.com/office/drawing/2014/main" id="{B7B99538-A51A-4133-9B71-0ED38D8D9F3F}"/>
            </a:ext>
          </a:extLst>
        </xdr:cNvPr>
        <xdr:cNvSpPr/>
      </xdr:nvSpPr>
      <xdr:spPr>
        <a:xfrm>
          <a:off x="1543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28" name="フローチャート: 判断 427">
          <a:extLst>
            <a:ext uri="{FF2B5EF4-FFF2-40B4-BE49-F238E27FC236}">
              <a16:creationId xmlns:a16="http://schemas.microsoft.com/office/drawing/2014/main" id="{041BA288-3C0F-4C5D-AD2C-427817384B79}"/>
            </a:ext>
          </a:extLst>
        </xdr:cNvPr>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429" name="フローチャート: 判断 428">
          <a:extLst>
            <a:ext uri="{FF2B5EF4-FFF2-40B4-BE49-F238E27FC236}">
              <a16:creationId xmlns:a16="http://schemas.microsoft.com/office/drawing/2014/main" id="{6F3BA50B-0E68-42EB-A65F-E133AB5296FC}"/>
            </a:ext>
          </a:extLst>
        </xdr:cNvPr>
        <xdr:cNvSpPr/>
      </xdr:nvSpPr>
      <xdr:spPr>
        <a:xfrm>
          <a:off x="13652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430" name="フローチャート: 判断 429">
          <a:extLst>
            <a:ext uri="{FF2B5EF4-FFF2-40B4-BE49-F238E27FC236}">
              <a16:creationId xmlns:a16="http://schemas.microsoft.com/office/drawing/2014/main" id="{D8DDD887-11E6-4E75-A2DE-BE6977BDA525}"/>
            </a:ext>
          </a:extLst>
        </xdr:cNvPr>
        <xdr:cNvSpPr/>
      </xdr:nvSpPr>
      <xdr:spPr>
        <a:xfrm>
          <a:off x="12763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5C6B6AC-B43C-45BB-8B95-319B15BB246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421E221-35B1-46CC-B564-D0CCD42CE3B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497AA53-7F80-49F4-871F-324E74D9CAC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42A12F7-A492-4B1B-A9CA-FDEB19D374B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C31A815-E859-432D-B86D-09C5E05619F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36" name="楕円 435">
          <a:extLst>
            <a:ext uri="{FF2B5EF4-FFF2-40B4-BE49-F238E27FC236}">
              <a16:creationId xmlns:a16="http://schemas.microsoft.com/office/drawing/2014/main" id="{8A0C3399-283B-46C7-97E7-4E3D95C766B6}"/>
            </a:ext>
          </a:extLst>
        </xdr:cNvPr>
        <xdr:cNvSpPr/>
      </xdr:nvSpPr>
      <xdr:spPr>
        <a:xfrm>
          <a:off x="162687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144616</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B732717A-8C56-4AEF-8A0B-306E8FBCCC89}"/>
            </a:ext>
          </a:extLst>
        </xdr:cNvPr>
        <xdr:cNvSpPr txBox="1"/>
      </xdr:nvSpPr>
      <xdr:spPr>
        <a:xfrm>
          <a:off x="16357600" y="631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87449</xdr:rowOff>
    </xdr:from>
    <xdr:to>
      <xdr:col>81</xdr:col>
      <xdr:colOff>101600</xdr:colOff>
      <xdr:row>38</xdr:row>
      <xdr:rowOff>17599</xdr:rowOff>
    </xdr:to>
    <xdr:sp macro="" textlink="">
      <xdr:nvSpPr>
        <xdr:cNvPr id="438" name="楕円 437">
          <a:extLst>
            <a:ext uri="{FF2B5EF4-FFF2-40B4-BE49-F238E27FC236}">
              <a16:creationId xmlns:a16="http://schemas.microsoft.com/office/drawing/2014/main" id="{371CD6E4-5624-47F0-925A-3F3556CB0BD3}"/>
            </a:ext>
          </a:extLst>
        </xdr:cNvPr>
        <xdr:cNvSpPr/>
      </xdr:nvSpPr>
      <xdr:spPr>
        <a:xfrm>
          <a:off x="15430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138249</xdr:rowOff>
    </xdr:from>
    <xdr:to>
      <xdr:col>85</xdr:col>
      <xdr:colOff>127000</xdr:colOff>
      <xdr:row>38</xdr:row>
      <xdr:rowOff>1088</xdr:rowOff>
    </xdr:to>
    <xdr:cxnSp macro="">
      <xdr:nvCxnSpPr>
        <xdr:cNvPr id="439" name="直線コネクタ 438">
          <a:extLst>
            <a:ext uri="{FF2B5EF4-FFF2-40B4-BE49-F238E27FC236}">
              <a16:creationId xmlns:a16="http://schemas.microsoft.com/office/drawing/2014/main" id="{D7D15B1F-6993-4C91-8743-1B621000FB53}"/>
            </a:ext>
          </a:extLst>
        </xdr:cNvPr>
        <xdr:cNvCxnSpPr/>
      </xdr:nvCxnSpPr>
      <xdr:spPr>
        <a:xfrm>
          <a:off x="15481300" y="64818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66222</xdr:rowOff>
    </xdr:from>
    <xdr:to>
      <xdr:col>76</xdr:col>
      <xdr:colOff>165100</xdr:colOff>
      <xdr:row>37</xdr:row>
      <xdr:rowOff>167822</xdr:rowOff>
    </xdr:to>
    <xdr:sp macro="" textlink="">
      <xdr:nvSpPr>
        <xdr:cNvPr id="440" name="楕円 439">
          <a:extLst>
            <a:ext uri="{FF2B5EF4-FFF2-40B4-BE49-F238E27FC236}">
              <a16:creationId xmlns:a16="http://schemas.microsoft.com/office/drawing/2014/main" id="{99CFF025-B671-496E-88BD-82991DAD99CE}"/>
            </a:ext>
          </a:extLst>
        </xdr:cNvPr>
        <xdr:cNvSpPr/>
      </xdr:nvSpPr>
      <xdr:spPr>
        <a:xfrm>
          <a:off x="14541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117022</xdr:rowOff>
    </xdr:from>
    <xdr:to>
      <xdr:col>81</xdr:col>
      <xdr:colOff>50800</xdr:colOff>
      <xdr:row>37</xdr:row>
      <xdr:rowOff>138249</xdr:rowOff>
    </xdr:to>
    <xdr:cxnSp macro="">
      <xdr:nvCxnSpPr>
        <xdr:cNvPr id="441" name="直線コネクタ 440">
          <a:extLst>
            <a:ext uri="{FF2B5EF4-FFF2-40B4-BE49-F238E27FC236}">
              <a16:creationId xmlns:a16="http://schemas.microsoft.com/office/drawing/2014/main" id="{74485461-8CC8-4D3B-9AF5-F05AAF9AB1BD}"/>
            </a:ext>
          </a:extLst>
        </xdr:cNvPr>
        <xdr:cNvCxnSpPr/>
      </xdr:nvCxnSpPr>
      <xdr:spPr>
        <a:xfrm>
          <a:off x="14592300" y="646067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42" name="楕円 441">
          <a:extLst>
            <a:ext uri="{FF2B5EF4-FFF2-40B4-BE49-F238E27FC236}">
              <a16:creationId xmlns:a16="http://schemas.microsoft.com/office/drawing/2014/main" id="{410DC44F-3DA1-453D-985B-F7B8E0DCC6B5}"/>
            </a:ext>
          </a:extLst>
        </xdr:cNvPr>
        <xdr:cNvSpPr/>
      </xdr:nvSpPr>
      <xdr:spPr>
        <a:xfrm>
          <a:off x="13652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84364</xdr:rowOff>
    </xdr:from>
    <xdr:to>
      <xdr:col>76</xdr:col>
      <xdr:colOff>114300</xdr:colOff>
      <xdr:row>37</xdr:row>
      <xdr:rowOff>117022</xdr:rowOff>
    </xdr:to>
    <xdr:cxnSp macro="">
      <xdr:nvCxnSpPr>
        <xdr:cNvPr id="443" name="直線コネクタ 442">
          <a:extLst>
            <a:ext uri="{FF2B5EF4-FFF2-40B4-BE49-F238E27FC236}">
              <a16:creationId xmlns:a16="http://schemas.microsoft.com/office/drawing/2014/main" id="{DC4CECF1-EEFC-4476-AEAE-7C30240A3048}"/>
            </a:ext>
          </a:extLst>
        </xdr:cNvPr>
        <xdr:cNvCxnSpPr/>
      </xdr:nvCxnSpPr>
      <xdr:spPr>
        <a:xfrm>
          <a:off x="13703300" y="64280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170724</xdr:rowOff>
    </xdr:from>
    <xdr:to>
      <xdr:col>67</xdr:col>
      <xdr:colOff>101600</xdr:colOff>
      <xdr:row>37</xdr:row>
      <xdr:rowOff>100874</xdr:rowOff>
    </xdr:to>
    <xdr:sp macro="" textlink="">
      <xdr:nvSpPr>
        <xdr:cNvPr id="444" name="楕円 443">
          <a:extLst>
            <a:ext uri="{FF2B5EF4-FFF2-40B4-BE49-F238E27FC236}">
              <a16:creationId xmlns:a16="http://schemas.microsoft.com/office/drawing/2014/main" id="{A563F071-1CA3-40F1-A69F-5C9302A8C36E}"/>
            </a:ext>
          </a:extLst>
        </xdr:cNvPr>
        <xdr:cNvSpPr/>
      </xdr:nvSpPr>
      <xdr:spPr>
        <a:xfrm>
          <a:off x="12763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50074</xdr:rowOff>
    </xdr:from>
    <xdr:to>
      <xdr:col>71</xdr:col>
      <xdr:colOff>177800</xdr:colOff>
      <xdr:row>37</xdr:row>
      <xdr:rowOff>84364</xdr:rowOff>
    </xdr:to>
    <xdr:cxnSp macro="">
      <xdr:nvCxnSpPr>
        <xdr:cNvPr id="445" name="直線コネクタ 444">
          <a:extLst>
            <a:ext uri="{FF2B5EF4-FFF2-40B4-BE49-F238E27FC236}">
              <a16:creationId xmlns:a16="http://schemas.microsoft.com/office/drawing/2014/main" id="{D66C5B1B-D6AE-4D03-A92B-F7268A5CE130}"/>
            </a:ext>
          </a:extLst>
        </xdr:cNvPr>
        <xdr:cNvCxnSpPr/>
      </xdr:nvCxnSpPr>
      <xdr:spPr>
        <a:xfrm>
          <a:off x="12814300" y="63937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28320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785B63A-086E-4F5C-9E04-1A206692F6F7}"/>
            </a:ext>
          </a:extLst>
        </xdr:cNvPr>
        <xdr:cNvSpPr txBox="1"/>
      </xdr:nvSpPr>
      <xdr:spPr>
        <a:xfrm>
          <a:off x="15266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B2F5E443-EFC4-430E-98A1-0A83F385E11F}"/>
            </a:ext>
          </a:extLst>
        </xdr:cNvPr>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147518</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2DAAF540-FED8-46BA-9BA3-71DAF0572D6C}"/>
            </a:ext>
          </a:extLst>
        </xdr:cNvPr>
        <xdr:cNvSpPr txBox="1"/>
      </xdr:nvSpPr>
      <xdr:spPr>
        <a:xfrm>
          <a:off x="13500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162214</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3764388E-750F-4BF7-A7D7-0E615545947F}"/>
            </a:ext>
          </a:extLst>
        </xdr:cNvPr>
        <xdr:cNvSpPr txBox="1"/>
      </xdr:nvSpPr>
      <xdr:spPr>
        <a:xfrm>
          <a:off x="12611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34126</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8E5D4B80-7D99-40FC-AEC7-D561675FF217}"/>
            </a:ext>
          </a:extLst>
        </xdr:cNvPr>
        <xdr:cNvSpPr txBox="1"/>
      </xdr:nvSpPr>
      <xdr:spPr>
        <a:xfrm>
          <a:off x="15266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12899</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30BAFFD5-8273-4BAB-82FB-970D787FCD93}"/>
            </a:ext>
          </a:extLst>
        </xdr:cNvPr>
        <xdr:cNvSpPr txBox="1"/>
      </xdr:nvSpPr>
      <xdr:spPr>
        <a:xfrm>
          <a:off x="14389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7905CF42-71C5-4ADE-AEF6-3CAEA9C287B2}"/>
            </a:ext>
          </a:extLst>
        </xdr:cNvPr>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117401</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CACE07D0-5CDE-4E1B-AC5C-56119960481E}"/>
            </a:ext>
          </a:extLst>
        </xdr:cNvPr>
        <xdr:cNvSpPr txBox="1"/>
      </xdr:nvSpPr>
      <xdr:spPr>
        <a:xfrm>
          <a:off x="12611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65005103-DDD9-474C-9751-50BBDAF3AD9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1A15562-F59E-4485-8123-9F792D9F3D2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B2CBC4E2-7FA7-4AA8-90DE-BC4FE3D1414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1E4AD6BD-1FE9-43BF-841A-00A8B507109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4A1DDC15-AD03-4500-B97A-7FC9AA16787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A5A9EC7-C52F-4B8F-B6B6-0C2D501BDE5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5A8049B4-B2B2-449E-8639-D2E62B4D81F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66AD1BD6-A255-470E-A6AA-AD7C0204570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8FC3FBD6-16F5-4FF3-A039-AF8EE0801C9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73ED41E3-F01C-4E31-97C4-B6841218637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4AFDB98E-792B-4D6B-92A0-C1C1F82CB09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EF9A0DED-7FCE-4FE8-990F-4FC3C29E462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CF799D95-3962-47A1-AFA7-F71636EC128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0BCDE52C-0D06-463E-8B47-ABD8FF582A3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D02AA44D-6917-4D1D-8DE3-77B218FB97C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C77EA93A-78C2-4EAB-899F-C0251822BB8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0A439F42-D5FD-424A-8A7B-B7431428CB4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F7509C1F-5C58-42A9-A4A5-7A9757A2C817}"/>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B29A349B-024F-424F-9194-232DC66BC1E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C33AD6E0-F825-4546-9498-7AF40CFCB40F}"/>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7ACC5597-FAAA-455E-A4FB-95BEED94780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B2FB3662-DEB6-405C-ADBA-4B17566AC35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7480E34-2671-4F65-BB22-7FB80A5FCB1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477" name="直線コネクタ 476">
          <a:extLst>
            <a:ext uri="{FF2B5EF4-FFF2-40B4-BE49-F238E27FC236}">
              <a16:creationId xmlns:a16="http://schemas.microsoft.com/office/drawing/2014/main" id="{32B72330-7074-4E50-9591-B26858B02566}"/>
            </a:ext>
          </a:extLst>
        </xdr:cNvPr>
        <xdr:cNvCxnSpPr/>
      </xdr:nvCxnSpPr>
      <xdr:spPr>
        <a:xfrm flipV="1">
          <a:off x="22160864" y="576707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95C68AB0-8AA3-4CA2-B60B-3C004E93E6AB}"/>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9" name="直線コネクタ 478">
          <a:extLst>
            <a:ext uri="{FF2B5EF4-FFF2-40B4-BE49-F238E27FC236}">
              <a16:creationId xmlns:a16="http://schemas.microsoft.com/office/drawing/2014/main" id="{29CB6CC3-4A9E-478C-8091-2E95DB337E4A}"/>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41041FBD-CF80-45AA-BD28-9613775BF1FC}"/>
            </a:ext>
          </a:extLst>
        </xdr:cNvPr>
        <xdr:cNvSpPr txBox="1"/>
      </xdr:nvSpPr>
      <xdr:spPr>
        <a:xfrm>
          <a:off x="2219960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481" name="直線コネクタ 480">
          <a:extLst>
            <a:ext uri="{FF2B5EF4-FFF2-40B4-BE49-F238E27FC236}">
              <a16:creationId xmlns:a16="http://schemas.microsoft.com/office/drawing/2014/main" id="{C098762A-8754-4AA6-9386-C3DEA5A7B700}"/>
            </a:ext>
          </a:extLst>
        </xdr:cNvPr>
        <xdr:cNvCxnSpPr/>
      </xdr:nvCxnSpPr>
      <xdr:spPr>
        <a:xfrm>
          <a:off x="22072600" y="57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6D2AF8DB-28D7-4EFB-8B16-8F50319B7E43}"/>
            </a:ext>
          </a:extLst>
        </xdr:cNvPr>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83" name="フローチャート: 判断 482">
          <a:extLst>
            <a:ext uri="{FF2B5EF4-FFF2-40B4-BE49-F238E27FC236}">
              <a16:creationId xmlns:a16="http://schemas.microsoft.com/office/drawing/2014/main" id="{FD82283B-3812-4056-8F94-05BD1EDBB4F5}"/>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484" name="フローチャート: 判断 483">
          <a:extLst>
            <a:ext uri="{FF2B5EF4-FFF2-40B4-BE49-F238E27FC236}">
              <a16:creationId xmlns:a16="http://schemas.microsoft.com/office/drawing/2014/main" id="{CDBA28E9-2D26-40B5-BBFE-3C1798A74E2A}"/>
            </a:ext>
          </a:extLst>
        </xdr:cNvPr>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485" name="フローチャート: 判断 484">
          <a:extLst>
            <a:ext uri="{FF2B5EF4-FFF2-40B4-BE49-F238E27FC236}">
              <a16:creationId xmlns:a16="http://schemas.microsoft.com/office/drawing/2014/main" id="{A2D9CF76-07D6-4F87-B494-2019F50CD190}"/>
            </a:ext>
          </a:extLst>
        </xdr:cNvPr>
        <xdr:cNvSpPr/>
      </xdr:nvSpPr>
      <xdr:spPr>
        <a:xfrm>
          <a:off x="20383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90170</xdr:rowOff>
    </xdr:from>
    <xdr:to>
      <xdr:col>102</xdr:col>
      <xdr:colOff>165100</xdr:colOff>
      <xdr:row>41</xdr:row>
      <xdr:rowOff>20320</xdr:rowOff>
    </xdr:to>
    <xdr:sp macro="" textlink="">
      <xdr:nvSpPr>
        <xdr:cNvPr id="486" name="フローチャート: 判断 485">
          <a:extLst>
            <a:ext uri="{FF2B5EF4-FFF2-40B4-BE49-F238E27FC236}">
              <a16:creationId xmlns:a16="http://schemas.microsoft.com/office/drawing/2014/main" id="{B42E982A-8FC7-45F2-9049-9AD5309BBC43}"/>
            </a:ext>
          </a:extLst>
        </xdr:cNvPr>
        <xdr:cNvSpPr/>
      </xdr:nvSpPr>
      <xdr:spPr>
        <a:xfrm>
          <a:off x="19494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92710</xdr:rowOff>
    </xdr:from>
    <xdr:to>
      <xdr:col>98</xdr:col>
      <xdr:colOff>38100</xdr:colOff>
      <xdr:row>41</xdr:row>
      <xdr:rowOff>22860</xdr:rowOff>
    </xdr:to>
    <xdr:sp macro="" textlink="">
      <xdr:nvSpPr>
        <xdr:cNvPr id="487" name="フローチャート: 判断 486">
          <a:extLst>
            <a:ext uri="{FF2B5EF4-FFF2-40B4-BE49-F238E27FC236}">
              <a16:creationId xmlns:a16="http://schemas.microsoft.com/office/drawing/2014/main" id="{02041645-374B-41AA-A829-80D67CF794A7}"/>
            </a:ext>
          </a:extLst>
        </xdr:cNvPr>
        <xdr:cNvSpPr/>
      </xdr:nvSpPr>
      <xdr:spPr>
        <a:xfrm>
          <a:off x="18605500" y="69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83B4DBD-8E67-4E5D-B128-303A67D15CE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894C27C-2E3F-497A-9A4B-0478374EF33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9C633A58-D0D1-46AB-8718-936D2158E9A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265AC09E-F92C-410D-82EE-36076F3F7B4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F9EAF0B2-17E4-430A-A09F-DED202FED27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24130</xdr:rowOff>
    </xdr:from>
    <xdr:to>
      <xdr:col>116</xdr:col>
      <xdr:colOff>114300</xdr:colOff>
      <xdr:row>40</xdr:row>
      <xdr:rowOff>125730</xdr:rowOff>
    </xdr:to>
    <xdr:sp macro="" textlink="">
      <xdr:nvSpPr>
        <xdr:cNvPr id="493" name="楕円 492">
          <a:extLst>
            <a:ext uri="{FF2B5EF4-FFF2-40B4-BE49-F238E27FC236}">
              <a16:creationId xmlns:a16="http://schemas.microsoft.com/office/drawing/2014/main" id="{E1D6C590-6BDE-469C-80A5-AE7848CD5A4D}"/>
            </a:ext>
          </a:extLst>
        </xdr:cNvPr>
        <xdr:cNvSpPr/>
      </xdr:nvSpPr>
      <xdr:spPr>
        <a:xfrm>
          <a:off x="22110700" y="688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2557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8220915F-F02E-424D-9A5F-EB45EC8ED083}"/>
            </a:ext>
          </a:extLst>
        </xdr:cNvPr>
        <xdr:cNvSpPr txBox="1"/>
      </xdr:nvSpPr>
      <xdr:spPr>
        <a:xfrm>
          <a:off x="22199600" y="686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495" name="楕円 494">
          <a:extLst>
            <a:ext uri="{FF2B5EF4-FFF2-40B4-BE49-F238E27FC236}">
              <a16:creationId xmlns:a16="http://schemas.microsoft.com/office/drawing/2014/main" id="{4CC4CD1D-8359-42A6-995D-930561DC49C9}"/>
            </a:ext>
          </a:extLst>
        </xdr:cNvPr>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74930</xdr:rowOff>
    </xdr:from>
    <xdr:to>
      <xdr:col>116</xdr:col>
      <xdr:colOff>63500</xdr:colOff>
      <xdr:row>40</xdr:row>
      <xdr:rowOff>76200</xdr:rowOff>
    </xdr:to>
    <xdr:cxnSp macro="">
      <xdr:nvCxnSpPr>
        <xdr:cNvPr id="496" name="直線コネクタ 495">
          <a:extLst>
            <a:ext uri="{FF2B5EF4-FFF2-40B4-BE49-F238E27FC236}">
              <a16:creationId xmlns:a16="http://schemas.microsoft.com/office/drawing/2014/main" id="{085F9C62-EF40-4B14-9463-FD9E6B777607}"/>
            </a:ext>
          </a:extLst>
        </xdr:cNvPr>
        <xdr:cNvCxnSpPr/>
      </xdr:nvCxnSpPr>
      <xdr:spPr>
        <a:xfrm flipV="1">
          <a:off x="21323300" y="69329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27940</xdr:rowOff>
    </xdr:from>
    <xdr:to>
      <xdr:col>107</xdr:col>
      <xdr:colOff>101600</xdr:colOff>
      <xdr:row>40</xdr:row>
      <xdr:rowOff>129540</xdr:rowOff>
    </xdr:to>
    <xdr:sp macro="" textlink="">
      <xdr:nvSpPr>
        <xdr:cNvPr id="497" name="楕円 496">
          <a:extLst>
            <a:ext uri="{FF2B5EF4-FFF2-40B4-BE49-F238E27FC236}">
              <a16:creationId xmlns:a16="http://schemas.microsoft.com/office/drawing/2014/main" id="{944E0F3B-E3B1-43BB-824F-B67B87AD8EF3}"/>
            </a:ext>
          </a:extLst>
        </xdr:cNvPr>
        <xdr:cNvSpPr/>
      </xdr:nvSpPr>
      <xdr:spPr>
        <a:xfrm>
          <a:off x="203835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76200</xdr:rowOff>
    </xdr:from>
    <xdr:to>
      <xdr:col>111</xdr:col>
      <xdr:colOff>177800</xdr:colOff>
      <xdr:row>40</xdr:row>
      <xdr:rowOff>78740</xdr:rowOff>
    </xdr:to>
    <xdr:cxnSp macro="">
      <xdr:nvCxnSpPr>
        <xdr:cNvPr id="498" name="直線コネクタ 497">
          <a:extLst>
            <a:ext uri="{FF2B5EF4-FFF2-40B4-BE49-F238E27FC236}">
              <a16:creationId xmlns:a16="http://schemas.microsoft.com/office/drawing/2014/main" id="{196667F9-6694-455F-AD82-66DA9279DC05}"/>
            </a:ext>
          </a:extLst>
        </xdr:cNvPr>
        <xdr:cNvCxnSpPr/>
      </xdr:nvCxnSpPr>
      <xdr:spPr>
        <a:xfrm flipV="1">
          <a:off x="20434300" y="69342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30480</xdr:rowOff>
    </xdr:from>
    <xdr:to>
      <xdr:col>102</xdr:col>
      <xdr:colOff>165100</xdr:colOff>
      <xdr:row>40</xdr:row>
      <xdr:rowOff>132080</xdr:rowOff>
    </xdr:to>
    <xdr:sp macro="" textlink="">
      <xdr:nvSpPr>
        <xdr:cNvPr id="499" name="楕円 498">
          <a:extLst>
            <a:ext uri="{FF2B5EF4-FFF2-40B4-BE49-F238E27FC236}">
              <a16:creationId xmlns:a16="http://schemas.microsoft.com/office/drawing/2014/main" id="{987890EF-FD51-4929-8637-BAAAA4FFE592}"/>
            </a:ext>
          </a:extLst>
        </xdr:cNvPr>
        <xdr:cNvSpPr/>
      </xdr:nvSpPr>
      <xdr:spPr>
        <a:xfrm>
          <a:off x="194945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78740</xdr:rowOff>
    </xdr:from>
    <xdr:to>
      <xdr:col>107</xdr:col>
      <xdr:colOff>50800</xdr:colOff>
      <xdr:row>40</xdr:row>
      <xdr:rowOff>81280</xdr:rowOff>
    </xdr:to>
    <xdr:cxnSp macro="">
      <xdr:nvCxnSpPr>
        <xdr:cNvPr id="500" name="直線コネクタ 499">
          <a:extLst>
            <a:ext uri="{FF2B5EF4-FFF2-40B4-BE49-F238E27FC236}">
              <a16:creationId xmlns:a16="http://schemas.microsoft.com/office/drawing/2014/main" id="{6B9378F4-0A02-4FFB-B6A3-217D2C4E839B}"/>
            </a:ext>
          </a:extLst>
        </xdr:cNvPr>
        <xdr:cNvCxnSpPr/>
      </xdr:nvCxnSpPr>
      <xdr:spPr>
        <a:xfrm flipV="1">
          <a:off x="19545300" y="69367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33020</xdr:rowOff>
    </xdr:from>
    <xdr:to>
      <xdr:col>98</xdr:col>
      <xdr:colOff>38100</xdr:colOff>
      <xdr:row>40</xdr:row>
      <xdr:rowOff>134620</xdr:rowOff>
    </xdr:to>
    <xdr:sp macro="" textlink="">
      <xdr:nvSpPr>
        <xdr:cNvPr id="501" name="楕円 500">
          <a:extLst>
            <a:ext uri="{FF2B5EF4-FFF2-40B4-BE49-F238E27FC236}">
              <a16:creationId xmlns:a16="http://schemas.microsoft.com/office/drawing/2014/main" id="{937FEB2F-240F-4148-AE3E-F27536C169B4}"/>
            </a:ext>
          </a:extLst>
        </xdr:cNvPr>
        <xdr:cNvSpPr/>
      </xdr:nvSpPr>
      <xdr:spPr>
        <a:xfrm>
          <a:off x="18605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81280</xdr:rowOff>
    </xdr:from>
    <xdr:to>
      <xdr:col>102</xdr:col>
      <xdr:colOff>114300</xdr:colOff>
      <xdr:row>40</xdr:row>
      <xdr:rowOff>83820</xdr:rowOff>
    </xdr:to>
    <xdr:cxnSp macro="">
      <xdr:nvCxnSpPr>
        <xdr:cNvPr id="502" name="直線コネクタ 501">
          <a:extLst>
            <a:ext uri="{FF2B5EF4-FFF2-40B4-BE49-F238E27FC236}">
              <a16:creationId xmlns:a16="http://schemas.microsoft.com/office/drawing/2014/main" id="{6FFC9E3C-07AA-4659-81F1-F21F8124FC7A}"/>
            </a:ext>
          </a:extLst>
        </xdr:cNvPr>
        <xdr:cNvCxnSpPr/>
      </xdr:nvCxnSpPr>
      <xdr:spPr>
        <a:xfrm flipV="1">
          <a:off x="18656300" y="69392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142257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B2AA5562-1022-4172-B992-55F77773371B}"/>
            </a:ext>
          </a:extLst>
        </xdr:cNvPr>
        <xdr:cNvSpPr txBox="1"/>
      </xdr:nvSpPr>
      <xdr:spPr>
        <a:xfrm>
          <a:off x="21075727" y="665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157497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43B8F02A-7A4A-42B3-B9A2-831BF81325D5}"/>
            </a:ext>
          </a:extLst>
        </xdr:cNvPr>
        <xdr:cNvSpPr txBox="1"/>
      </xdr:nvSpPr>
      <xdr:spPr>
        <a:xfrm>
          <a:off x="201994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11447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95D50452-4B59-4988-B338-E7D23EB5166C}"/>
            </a:ext>
          </a:extLst>
        </xdr:cNvPr>
        <xdr:cNvSpPr txBox="1"/>
      </xdr:nvSpPr>
      <xdr:spPr>
        <a:xfrm>
          <a:off x="19310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13987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62BECE94-B014-484B-ABAF-7ACD47063401}"/>
            </a:ext>
          </a:extLst>
        </xdr:cNvPr>
        <xdr:cNvSpPr txBox="1"/>
      </xdr:nvSpPr>
      <xdr:spPr>
        <a:xfrm>
          <a:off x="18421427" y="704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118127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3C556061-B90E-458E-9602-51F21CE009E4}"/>
            </a:ext>
          </a:extLst>
        </xdr:cNvPr>
        <xdr:cNvSpPr txBox="1"/>
      </xdr:nvSpPr>
      <xdr:spPr>
        <a:xfrm>
          <a:off x="21075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146067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C0F384E5-3058-447B-B311-4A6E988B1AB4}"/>
            </a:ext>
          </a:extLst>
        </xdr:cNvPr>
        <xdr:cNvSpPr txBox="1"/>
      </xdr:nvSpPr>
      <xdr:spPr>
        <a:xfrm>
          <a:off x="20199427" y="666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148607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48791DA7-01FE-4360-8855-4B233AFCC600}"/>
            </a:ext>
          </a:extLst>
        </xdr:cNvPr>
        <xdr:cNvSpPr txBox="1"/>
      </xdr:nvSpPr>
      <xdr:spPr>
        <a:xfrm>
          <a:off x="193104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151147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4297FD7B-90F8-497E-A4DE-4336128B97DA}"/>
            </a:ext>
          </a:extLst>
        </xdr:cNvPr>
        <xdr:cNvSpPr txBox="1"/>
      </xdr:nvSpPr>
      <xdr:spPr>
        <a:xfrm>
          <a:off x="18421427"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D42EA4DC-C388-4121-8C88-E55D9E22A5A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8265C5CF-1B17-4E39-9D57-A6B0421DB18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8485A91F-E304-409D-93D2-F373DAF9B67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4131645C-7C39-4417-91B9-9080673BC87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4E4D79A1-576A-4180-A668-76AB0F6259B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187A4479-5484-49AB-97FD-3465640070F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2CBF00FE-187E-49B5-834E-638CEAD6438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4C40CE8E-7618-40C9-99C7-858FB4E29A4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C2BC315B-9418-43B5-908F-B4A857BE3A1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8A55038C-C302-4FED-B0B2-89466257907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A53E303C-5F37-43BF-B321-038DF87B218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6349FEBF-A8B1-4FB9-8223-7E9B5C86A26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7B912AF1-381D-4713-A7C4-B3A108115E5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FEF49DD7-C6A4-4812-BB33-23CC7608433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BFB14BC5-2A47-48DC-BD88-D4B4C606D53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A44F37E-B66C-4059-816A-393E531B5B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E4F06A16-F944-43C2-9EB8-00A9804A739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3A6C61BB-B782-477A-B07A-7942EE9AF6C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645BB6EE-D88C-478D-86B4-C8A7B690A74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D3DE6B58-2CEF-4792-87B3-EA59A629B5C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8542240F-C18A-48FF-8062-2FB428CA6CE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72863285-827F-449E-8F31-AC9F094CB2B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20EA436B-9887-4A41-A071-A92A81F10EA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623585BC-BF75-4357-A88A-9EE55FFBDBD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535" name="直線コネクタ 534">
          <a:extLst>
            <a:ext uri="{FF2B5EF4-FFF2-40B4-BE49-F238E27FC236}">
              <a16:creationId xmlns:a16="http://schemas.microsoft.com/office/drawing/2014/main" id="{8F630864-7ED8-4FAF-B0CA-AA134AF7DD9A}"/>
            </a:ext>
          </a:extLst>
        </xdr:cNvPr>
        <xdr:cNvCxnSpPr/>
      </xdr:nvCxnSpPr>
      <xdr:spPr>
        <a:xfrm flipV="1">
          <a:off x="16318864" y="96869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ABCB0666-BE2E-4ECB-BC71-E53256991977}"/>
            </a:ext>
          </a:extLst>
        </xdr:cNvPr>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537" name="直線コネクタ 536">
          <a:extLst>
            <a:ext uri="{FF2B5EF4-FFF2-40B4-BE49-F238E27FC236}">
              <a16:creationId xmlns:a16="http://schemas.microsoft.com/office/drawing/2014/main" id="{14EB6884-F5FE-494E-A679-071247CFF6D9}"/>
            </a:ext>
          </a:extLst>
        </xdr:cNvPr>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306DA128-0FFC-48A6-80BE-947BB40DD926}"/>
            </a:ext>
          </a:extLst>
        </xdr:cNvPr>
        <xdr:cNvSpPr txBox="1"/>
      </xdr:nvSpPr>
      <xdr:spPr>
        <a:xfrm>
          <a:off x="16357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539" name="直線コネクタ 538">
          <a:extLst>
            <a:ext uri="{FF2B5EF4-FFF2-40B4-BE49-F238E27FC236}">
              <a16:creationId xmlns:a16="http://schemas.microsoft.com/office/drawing/2014/main" id="{15524538-4D9E-4BB5-97E8-05BACDBE7BE8}"/>
            </a:ext>
          </a:extLst>
        </xdr:cNvPr>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38A030EA-5414-49D0-929A-E8BF4C9071ED}"/>
            </a:ext>
          </a:extLst>
        </xdr:cNvPr>
        <xdr:cNvSpPr txBox="1"/>
      </xdr:nvSpPr>
      <xdr:spPr>
        <a:xfrm>
          <a:off x="16357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41" name="フローチャート: 判断 540">
          <a:extLst>
            <a:ext uri="{FF2B5EF4-FFF2-40B4-BE49-F238E27FC236}">
              <a16:creationId xmlns:a16="http://schemas.microsoft.com/office/drawing/2014/main" id="{3341DE64-DDF6-462E-B2BE-F77A72AC302C}"/>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542" name="フローチャート: 判断 541">
          <a:extLst>
            <a:ext uri="{FF2B5EF4-FFF2-40B4-BE49-F238E27FC236}">
              <a16:creationId xmlns:a16="http://schemas.microsoft.com/office/drawing/2014/main" id="{3BE6A01C-8A41-4937-A980-CC1D5E4ED08E}"/>
            </a:ext>
          </a:extLst>
        </xdr:cNvPr>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543" name="フローチャート: 判断 542">
          <a:extLst>
            <a:ext uri="{FF2B5EF4-FFF2-40B4-BE49-F238E27FC236}">
              <a16:creationId xmlns:a16="http://schemas.microsoft.com/office/drawing/2014/main" id="{EEB47E71-6D0B-4E3A-A7D7-313A4A6A178C}"/>
            </a:ext>
          </a:extLst>
        </xdr:cNvPr>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44" name="フローチャート: 判断 543">
          <a:extLst>
            <a:ext uri="{FF2B5EF4-FFF2-40B4-BE49-F238E27FC236}">
              <a16:creationId xmlns:a16="http://schemas.microsoft.com/office/drawing/2014/main" id="{48F1E6E8-1375-43C9-AF38-B4EDD47E88CA}"/>
            </a:ext>
          </a:extLst>
        </xdr:cNvPr>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10160</xdr:rowOff>
    </xdr:from>
    <xdr:to>
      <xdr:col>67</xdr:col>
      <xdr:colOff>101600</xdr:colOff>
      <xdr:row>60</xdr:row>
      <xdr:rowOff>111760</xdr:rowOff>
    </xdr:to>
    <xdr:sp macro="" textlink="">
      <xdr:nvSpPr>
        <xdr:cNvPr id="545" name="フローチャート: 判断 544">
          <a:extLst>
            <a:ext uri="{FF2B5EF4-FFF2-40B4-BE49-F238E27FC236}">
              <a16:creationId xmlns:a16="http://schemas.microsoft.com/office/drawing/2014/main" id="{8958AC49-AE0E-45C3-84C7-79B512A6E259}"/>
            </a:ext>
          </a:extLst>
        </xdr:cNvPr>
        <xdr:cNvSpPr/>
      </xdr:nvSpPr>
      <xdr:spPr>
        <a:xfrm>
          <a:off x="12763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F437A4D-0995-4FBF-BE60-86092D67EF9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C46FA2D-FABB-41C6-9D3C-4EC7B9D500A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85FCE02-D489-4F55-9E22-49B8FA2DE44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D494E327-5D3E-4305-818F-C6F5E511FC3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A15611AF-A237-43AC-9EB2-18DCEA2A1A5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113030</xdr:rowOff>
    </xdr:from>
    <xdr:to>
      <xdr:col>85</xdr:col>
      <xdr:colOff>177800</xdr:colOff>
      <xdr:row>63</xdr:row>
      <xdr:rowOff>43180</xdr:rowOff>
    </xdr:to>
    <xdr:sp macro="" textlink="">
      <xdr:nvSpPr>
        <xdr:cNvPr id="551" name="楕円 550">
          <a:extLst>
            <a:ext uri="{FF2B5EF4-FFF2-40B4-BE49-F238E27FC236}">
              <a16:creationId xmlns:a16="http://schemas.microsoft.com/office/drawing/2014/main" id="{3F9858AF-AD57-4643-B607-E639F2D996B2}"/>
            </a:ext>
          </a:extLst>
        </xdr:cNvPr>
        <xdr:cNvSpPr/>
      </xdr:nvSpPr>
      <xdr:spPr>
        <a:xfrm>
          <a:off x="162687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27957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F76304FF-3E6D-40A1-81AD-E98A274FCE7E}"/>
            </a:ext>
          </a:extLst>
        </xdr:cNvPr>
        <xdr:cNvSpPr txBox="1"/>
      </xdr:nvSpPr>
      <xdr:spPr>
        <a:xfrm>
          <a:off x="16357600" y="1065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69215</xdr:rowOff>
    </xdr:from>
    <xdr:to>
      <xdr:col>81</xdr:col>
      <xdr:colOff>101600</xdr:colOff>
      <xdr:row>62</xdr:row>
      <xdr:rowOff>170815</xdr:rowOff>
    </xdr:to>
    <xdr:sp macro="" textlink="">
      <xdr:nvSpPr>
        <xdr:cNvPr id="553" name="楕円 552">
          <a:extLst>
            <a:ext uri="{FF2B5EF4-FFF2-40B4-BE49-F238E27FC236}">
              <a16:creationId xmlns:a16="http://schemas.microsoft.com/office/drawing/2014/main" id="{17E0DDF0-C3DA-410D-8A2C-6AA63A01DD1F}"/>
            </a:ext>
          </a:extLst>
        </xdr:cNvPr>
        <xdr:cNvSpPr/>
      </xdr:nvSpPr>
      <xdr:spPr>
        <a:xfrm>
          <a:off x="15430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120015</xdr:rowOff>
    </xdr:from>
    <xdr:to>
      <xdr:col>85</xdr:col>
      <xdr:colOff>127000</xdr:colOff>
      <xdr:row>62</xdr:row>
      <xdr:rowOff>163830</xdr:rowOff>
    </xdr:to>
    <xdr:cxnSp macro="">
      <xdr:nvCxnSpPr>
        <xdr:cNvPr id="554" name="直線コネクタ 553">
          <a:extLst>
            <a:ext uri="{FF2B5EF4-FFF2-40B4-BE49-F238E27FC236}">
              <a16:creationId xmlns:a16="http://schemas.microsoft.com/office/drawing/2014/main" id="{1CE3AC17-C766-4D7F-BEDB-68EB73CFD56E}"/>
            </a:ext>
          </a:extLst>
        </xdr:cNvPr>
        <xdr:cNvCxnSpPr/>
      </xdr:nvCxnSpPr>
      <xdr:spPr>
        <a:xfrm>
          <a:off x="15481300" y="1074991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38735</xdr:rowOff>
    </xdr:from>
    <xdr:to>
      <xdr:col>76</xdr:col>
      <xdr:colOff>165100</xdr:colOff>
      <xdr:row>62</xdr:row>
      <xdr:rowOff>140335</xdr:rowOff>
    </xdr:to>
    <xdr:sp macro="" textlink="">
      <xdr:nvSpPr>
        <xdr:cNvPr id="555" name="楕円 554">
          <a:extLst>
            <a:ext uri="{FF2B5EF4-FFF2-40B4-BE49-F238E27FC236}">
              <a16:creationId xmlns:a16="http://schemas.microsoft.com/office/drawing/2014/main" id="{E15FAFF0-F4AF-4F47-85E9-CDCA5BBA5E3A}"/>
            </a:ext>
          </a:extLst>
        </xdr:cNvPr>
        <xdr:cNvSpPr/>
      </xdr:nvSpPr>
      <xdr:spPr>
        <a:xfrm>
          <a:off x="14541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89535</xdr:rowOff>
    </xdr:from>
    <xdr:to>
      <xdr:col>81</xdr:col>
      <xdr:colOff>50800</xdr:colOff>
      <xdr:row>62</xdr:row>
      <xdr:rowOff>120015</xdr:rowOff>
    </xdr:to>
    <xdr:cxnSp macro="">
      <xdr:nvCxnSpPr>
        <xdr:cNvPr id="556" name="直線コネクタ 555">
          <a:extLst>
            <a:ext uri="{FF2B5EF4-FFF2-40B4-BE49-F238E27FC236}">
              <a16:creationId xmlns:a16="http://schemas.microsoft.com/office/drawing/2014/main" id="{EC76F7F5-6768-40AC-8A8D-155CE5B02BF0}"/>
            </a:ext>
          </a:extLst>
        </xdr:cNvPr>
        <xdr:cNvCxnSpPr/>
      </xdr:nvCxnSpPr>
      <xdr:spPr>
        <a:xfrm>
          <a:off x="14592300" y="107194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25400</xdr:rowOff>
    </xdr:from>
    <xdr:to>
      <xdr:col>72</xdr:col>
      <xdr:colOff>38100</xdr:colOff>
      <xdr:row>62</xdr:row>
      <xdr:rowOff>127000</xdr:rowOff>
    </xdr:to>
    <xdr:sp macro="" textlink="">
      <xdr:nvSpPr>
        <xdr:cNvPr id="557" name="楕円 556">
          <a:extLst>
            <a:ext uri="{FF2B5EF4-FFF2-40B4-BE49-F238E27FC236}">
              <a16:creationId xmlns:a16="http://schemas.microsoft.com/office/drawing/2014/main" id="{E2263EB1-27E6-480E-AA76-C1DF89F6548C}"/>
            </a:ext>
          </a:extLst>
        </xdr:cNvPr>
        <xdr:cNvSpPr/>
      </xdr:nvSpPr>
      <xdr:spPr>
        <a:xfrm>
          <a:off x="1365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76200</xdr:rowOff>
    </xdr:from>
    <xdr:to>
      <xdr:col>76</xdr:col>
      <xdr:colOff>114300</xdr:colOff>
      <xdr:row>62</xdr:row>
      <xdr:rowOff>89535</xdr:rowOff>
    </xdr:to>
    <xdr:cxnSp macro="">
      <xdr:nvCxnSpPr>
        <xdr:cNvPr id="558" name="直線コネクタ 557">
          <a:extLst>
            <a:ext uri="{FF2B5EF4-FFF2-40B4-BE49-F238E27FC236}">
              <a16:creationId xmlns:a16="http://schemas.microsoft.com/office/drawing/2014/main" id="{071473BC-0201-46D1-B288-DAAD0A07521E}"/>
            </a:ext>
          </a:extLst>
        </xdr:cNvPr>
        <xdr:cNvCxnSpPr/>
      </xdr:nvCxnSpPr>
      <xdr:spPr>
        <a:xfrm>
          <a:off x="13703300" y="107061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154940</xdr:rowOff>
    </xdr:from>
    <xdr:to>
      <xdr:col>67</xdr:col>
      <xdr:colOff>101600</xdr:colOff>
      <xdr:row>62</xdr:row>
      <xdr:rowOff>85090</xdr:rowOff>
    </xdr:to>
    <xdr:sp macro="" textlink="">
      <xdr:nvSpPr>
        <xdr:cNvPr id="559" name="楕円 558">
          <a:extLst>
            <a:ext uri="{FF2B5EF4-FFF2-40B4-BE49-F238E27FC236}">
              <a16:creationId xmlns:a16="http://schemas.microsoft.com/office/drawing/2014/main" id="{23C48A33-57B4-4422-A390-9D8C72B0CBA3}"/>
            </a:ext>
          </a:extLst>
        </xdr:cNvPr>
        <xdr:cNvSpPr/>
      </xdr:nvSpPr>
      <xdr:spPr>
        <a:xfrm>
          <a:off x="12763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34290</xdr:rowOff>
    </xdr:from>
    <xdr:to>
      <xdr:col>71</xdr:col>
      <xdr:colOff>177800</xdr:colOff>
      <xdr:row>62</xdr:row>
      <xdr:rowOff>76200</xdr:rowOff>
    </xdr:to>
    <xdr:cxnSp macro="">
      <xdr:nvCxnSpPr>
        <xdr:cNvPr id="560" name="直線コネクタ 559">
          <a:extLst>
            <a:ext uri="{FF2B5EF4-FFF2-40B4-BE49-F238E27FC236}">
              <a16:creationId xmlns:a16="http://schemas.microsoft.com/office/drawing/2014/main" id="{18A580CF-E95E-44E6-B267-BD2BC168BE72}"/>
            </a:ext>
          </a:extLst>
        </xdr:cNvPr>
        <xdr:cNvCxnSpPr/>
      </xdr:nvCxnSpPr>
      <xdr:spPr>
        <a:xfrm>
          <a:off x="12814300" y="106641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134002</xdr:rowOff>
    </xdr:from>
    <xdr:ext cx="405111" cy="259045"/>
    <xdr:sp macro="" textlink="">
      <xdr:nvSpPr>
        <xdr:cNvPr id="561" name="n_1aveValue【学校施設】&#10;有形固定資産減価償却率">
          <a:extLst>
            <a:ext uri="{FF2B5EF4-FFF2-40B4-BE49-F238E27FC236}">
              <a16:creationId xmlns:a16="http://schemas.microsoft.com/office/drawing/2014/main" id="{4A96C12F-E5BE-4667-9A42-A2F6450AF49D}"/>
            </a:ext>
          </a:extLst>
        </xdr:cNvPr>
        <xdr:cNvSpPr txBox="1"/>
      </xdr:nvSpPr>
      <xdr:spPr>
        <a:xfrm>
          <a:off x="15266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160672</xdr:rowOff>
    </xdr:from>
    <xdr:ext cx="405111" cy="259045"/>
    <xdr:sp macro="" textlink="">
      <xdr:nvSpPr>
        <xdr:cNvPr id="562" name="n_2aveValue【学校施設】&#10;有形固定資産減価償却率">
          <a:extLst>
            <a:ext uri="{FF2B5EF4-FFF2-40B4-BE49-F238E27FC236}">
              <a16:creationId xmlns:a16="http://schemas.microsoft.com/office/drawing/2014/main" id="{777FF11E-9438-47CC-97B3-B974FFA2C38B}"/>
            </a:ext>
          </a:extLst>
        </xdr:cNvPr>
        <xdr:cNvSpPr txBox="1"/>
      </xdr:nvSpPr>
      <xdr:spPr>
        <a:xfrm>
          <a:off x="143897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563" name="n_3aveValue【学校施設】&#10;有形固定資産減価償却率">
          <a:extLst>
            <a:ext uri="{FF2B5EF4-FFF2-40B4-BE49-F238E27FC236}">
              <a16:creationId xmlns:a16="http://schemas.microsoft.com/office/drawing/2014/main" id="{01412DA0-582C-42BA-89CD-5AFA5D033C18}"/>
            </a:ext>
          </a:extLst>
        </xdr:cNvPr>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128287</xdr:rowOff>
    </xdr:from>
    <xdr:ext cx="405111" cy="259045"/>
    <xdr:sp macro="" textlink="">
      <xdr:nvSpPr>
        <xdr:cNvPr id="564" name="n_4aveValue【学校施設】&#10;有形固定資産減価償却率">
          <a:extLst>
            <a:ext uri="{FF2B5EF4-FFF2-40B4-BE49-F238E27FC236}">
              <a16:creationId xmlns:a16="http://schemas.microsoft.com/office/drawing/2014/main" id="{2BC829DC-B2D5-4BD0-A630-E1B988D7E5C9}"/>
            </a:ext>
          </a:extLst>
        </xdr:cNvPr>
        <xdr:cNvSpPr txBox="1"/>
      </xdr:nvSpPr>
      <xdr:spPr>
        <a:xfrm>
          <a:off x="12611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161942</xdr:rowOff>
    </xdr:from>
    <xdr:ext cx="405111" cy="259045"/>
    <xdr:sp macro="" textlink="">
      <xdr:nvSpPr>
        <xdr:cNvPr id="565" name="n_1mainValue【学校施設】&#10;有形固定資産減価償却率">
          <a:extLst>
            <a:ext uri="{FF2B5EF4-FFF2-40B4-BE49-F238E27FC236}">
              <a16:creationId xmlns:a16="http://schemas.microsoft.com/office/drawing/2014/main" id="{AD1A9521-798E-40EC-9615-542B0073CDBE}"/>
            </a:ext>
          </a:extLst>
        </xdr:cNvPr>
        <xdr:cNvSpPr txBox="1"/>
      </xdr:nvSpPr>
      <xdr:spPr>
        <a:xfrm>
          <a:off x="15266044"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131462</xdr:rowOff>
    </xdr:from>
    <xdr:ext cx="405111" cy="259045"/>
    <xdr:sp macro="" textlink="">
      <xdr:nvSpPr>
        <xdr:cNvPr id="566" name="n_2mainValue【学校施設】&#10;有形固定資産減価償却率">
          <a:extLst>
            <a:ext uri="{FF2B5EF4-FFF2-40B4-BE49-F238E27FC236}">
              <a16:creationId xmlns:a16="http://schemas.microsoft.com/office/drawing/2014/main" id="{E5FA98E4-8E50-4AE5-9886-8BE3B27D0D39}"/>
            </a:ext>
          </a:extLst>
        </xdr:cNvPr>
        <xdr:cNvSpPr txBox="1"/>
      </xdr:nvSpPr>
      <xdr:spPr>
        <a:xfrm>
          <a:off x="143897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118127</xdr:rowOff>
    </xdr:from>
    <xdr:ext cx="405111" cy="259045"/>
    <xdr:sp macro="" textlink="">
      <xdr:nvSpPr>
        <xdr:cNvPr id="567" name="n_3mainValue【学校施設】&#10;有形固定資産減価償却率">
          <a:extLst>
            <a:ext uri="{FF2B5EF4-FFF2-40B4-BE49-F238E27FC236}">
              <a16:creationId xmlns:a16="http://schemas.microsoft.com/office/drawing/2014/main" id="{0E5AC480-4DB3-4F67-A307-98B2BFF7B7AC}"/>
            </a:ext>
          </a:extLst>
        </xdr:cNvPr>
        <xdr:cNvSpPr txBox="1"/>
      </xdr:nvSpPr>
      <xdr:spPr>
        <a:xfrm>
          <a:off x="13500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76217</xdr:rowOff>
    </xdr:from>
    <xdr:ext cx="405111" cy="259045"/>
    <xdr:sp macro="" textlink="">
      <xdr:nvSpPr>
        <xdr:cNvPr id="568" name="n_4mainValue【学校施設】&#10;有形固定資産減価償却率">
          <a:extLst>
            <a:ext uri="{FF2B5EF4-FFF2-40B4-BE49-F238E27FC236}">
              <a16:creationId xmlns:a16="http://schemas.microsoft.com/office/drawing/2014/main" id="{1C4C2015-5F1D-4CD5-B207-DFC4F12DD6FC}"/>
            </a:ext>
          </a:extLst>
        </xdr:cNvPr>
        <xdr:cNvSpPr txBox="1"/>
      </xdr:nvSpPr>
      <xdr:spPr>
        <a:xfrm>
          <a:off x="12611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E38C3AC8-6EA0-4CBD-AC4C-CDCAAE5B35F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EB098D55-67F5-425E-BB28-354DF9255C4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75601A0-4C06-4350-AE97-A15959860F7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9609F27A-8D43-476E-AA31-EFBC1BE3807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76CB5F9C-686D-46AF-ACC7-EAC547B8307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58BDD9B8-3C06-4681-9FAB-6CAB85ECCBD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F1E224BD-7E11-4B5C-9050-1F7B7AFA607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200C8EE6-97F2-40BC-90E1-A9D08131F0F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5128CBD6-4FE0-4DA6-91D7-4F6ECAB81AB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5D9E58B5-BCF8-4108-9A4B-A792978FBD8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31FEB4CF-98F6-4146-ADAD-DAF18DBC21D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D41B4746-CFC9-4C6C-AF3D-F1D976263E8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8FEC6407-0233-4821-93DE-7FC1A66903D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94632A31-078C-4742-B04B-85BE4BB982B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F91C5626-2CC9-4B34-BE79-D66E19B24A7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5311AB1E-F374-4DBC-913D-5B7CFC65623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8029D880-EC4E-4632-B5E8-EBB60B27268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9D7F5B03-1E63-4371-B106-30AE5C662FA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9085B42C-36ED-423F-B4B0-130553B9412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619E3FAF-4005-429D-8A36-F16B22F91F4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31B99D68-3E64-4F35-B5F7-8705427B0C5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722D90FA-7649-4FAE-8E0D-DC477A913D3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591" name="直線コネクタ 590">
          <a:extLst>
            <a:ext uri="{FF2B5EF4-FFF2-40B4-BE49-F238E27FC236}">
              <a16:creationId xmlns:a16="http://schemas.microsoft.com/office/drawing/2014/main" id="{AF428A50-9826-4252-B49C-794280836A79}"/>
            </a:ext>
          </a:extLst>
        </xdr:cNvPr>
        <xdr:cNvCxnSpPr/>
      </xdr:nvCxnSpPr>
      <xdr:spPr>
        <a:xfrm flipV="1">
          <a:off x="22160864" y="9537192"/>
          <a:ext cx="0"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592" name="【学校施設】&#10;一人当たり面積最小値テキスト">
          <a:extLst>
            <a:ext uri="{FF2B5EF4-FFF2-40B4-BE49-F238E27FC236}">
              <a16:creationId xmlns:a16="http://schemas.microsoft.com/office/drawing/2014/main" id="{492065BA-DAC4-4B52-93B5-2B4F55F31050}"/>
            </a:ext>
          </a:extLst>
        </xdr:cNvPr>
        <xdr:cNvSpPr txBox="1"/>
      </xdr:nvSpPr>
      <xdr:spPr>
        <a:xfrm>
          <a:off x="22199600"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593" name="直線コネクタ 592">
          <a:extLst>
            <a:ext uri="{FF2B5EF4-FFF2-40B4-BE49-F238E27FC236}">
              <a16:creationId xmlns:a16="http://schemas.microsoft.com/office/drawing/2014/main" id="{EC1E3827-0830-4FCB-B766-BB404952D8C2}"/>
            </a:ext>
          </a:extLst>
        </xdr:cNvPr>
        <xdr:cNvCxnSpPr/>
      </xdr:nvCxnSpPr>
      <xdr:spPr>
        <a:xfrm>
          <a:off x="22072600" y="1092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594" name="【学校施設】&#10;一人当たり面積最大値テキスト">
          <a:extLst>
            <a:ext uri="{FF2B5EF4-FFF2-40B4-BE49-F238E27FC236}">
              <a16:creationId xmlns:a16="http://schemas.microsoft.com/office/drawing/2014/main" id="{F3064660-B0F3-4272-B1FA-9B5DC91A1BA0}"/>
            </a:ext>
          </a:extLst>
        </xdr:cNvPr>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595" name="直線コネクタ 594">
          <a:extLst>
            <a:ext uri="{FF2B5EF4-FFF2-40B4-BE49-F238E27FC236}">
              <a16:creationId xmlns:a16="http://schemas.microsoft.com/office/drawing/2014/main" id="{CCC517DE-3755-4A9D-8425-06601057DC7E}"/>
            </a:ext>
          </a:extLst>
        </xdr:cNvPr>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146728</xdr:rowOff>
    </xdr:from>
    <xdr:ext cx="469744" cy="259045"/>
    <xdr:sp macro="" textlink="">
      <xdr:nvSpPr>
        <xdr:cNvPr id="596" name="【学校施設】&#10;一人当たり面積平均値テキスト">
          <a:extLst>
            <a:ext uri="{FF2B5EF4-FFF2-40B4-BE49-F238E27FC236}">
              <a16:creationId xmlns:a16="http://schemas.microsoft.com/office/drawing/2014/main" id="{D53A453B-2E1C-44A6-918C-688912CC2803}"/>
            </a:ext>
          </a:extLst>
        </xdr:cNvPr>
        <xdr:cNvSpPr txBox="1"/>
      </xdr:nvSpPr>
      <xdr:spPr>
        <a:xfrm>
          <a:off x="22199600" y="10262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597" name="フローチャート: 判断 596">
          <a:extLst>
            <a:ext uri="{FF2B5EF4-FFF2-40B4-BE49-F238E27FC236}">
              <a16:creationId xmlns:a16="http://schemas.microsoft.com/office/drawing/2014/main" id="{D42CCBC6-1D8C-41CD-87B2-B0FA1AC30E6C}"/>
            </a:ext>
          </a:extLst>
        </xdr:cNvPr>
        <xdr:cNvSpPr/>
      </xdr:nvSpPr>
      <xdr:spPr>
        <a:xfrm>
          <a:off x="221107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598" name="フローチャート: 判断 597">
          <a:extLst>
            <a:ext uri="{FF2B5EF4-FFF2-40B4-BE49-F238E27FC236}">
              <a16:creationId xmlns:a16="http://schemas.microsoft.com/office/drawing/2014/main" id="{EF22C8AF-E913-4D6D-9B94-62F9F6963B26}"/>
            </a:ext>
          </a:extLst>
        </xdr:cNvPr>
        <xdr:cNvSpPr/>
      </xdr:nvSpPr>
      <xdr:spPr>
        <a:xfrm>
          <a:off x="212725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599" name="フローチャート: 判断 598">
          <a:extLst>
            <a:ext uri="{FF2B5EF4-FFF2-40B4-BE49-F238E27FC236}">
              <a16:creationId xmlns:a16="http://schemas.microsoft.com/office/drawing/2014/main" id="{022A8F09-B377-4DD1-BC7B-889B8145FF84}"/>
            </a:ext>
          </a:extLst>
        </xdr:cNvPr>
        <xdr:cNvSpPr/>
      </xdr:nvSpPr>
      <xdr:spPr>
        <a:xfrm>
          <a:off x="20383500" y="1041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600" name="フローチャート: 判断 599">
          <a:extLst>
            <a:ext uri="{FF2B5EF4-FFF2-40B4-BE49-F238E27FC236}">
              <a16:creationId xmlns:a16="http://schemas.microsoft.com/office/drawing/2014/main" id="{AB66B507-0A1C-46D9-9A11-7C1FF730435D}"/>
            </a:ext>
          </a:extLst>
        </xdr:cNvPr>
        <xdr:cNvSpPr/>
      </xdr:nvSpPr>
      <xdr:spPr>
        <a:xfrm>
          <a:off x="19494500" y="104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601" name="フローチャート: 判断 600">
          <a:extLst>
            <a:ext uri="{FF2B5EF4-FFF2-40B4-BE49-F238E27FC236}">
              <a16:creationId xmlns:a16="http://schemas.microsoft.com/office/drawing/2014/main" id="{33AFABE6-DF7C-4682-A01D-949D71C64A18}"/>
            </a:ext>
          </a:extLst>
        </xdr:cNvPr>
        <xdr:cNvSpPr/>
      </xdr:nvSpPr>
      <xdr:spPr>
        <a:xfrm>
          <a:off x="18605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160FB167-ADDD-4737-92D6-D4A5AB636FA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B6E1BBF6-C792-4ED2-86D3-886B3BD5ECA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22583357-0670-4B32-99C7-E5ED1166BD2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1B68C62-E1B5-417B-A069-104148F6F7E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5AE8365-E2FB-419B-BF3D-D65490907E6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61214</xdr:rowOff>
    </xdr:from>
    <xdr:to>
      <xdr:col>116</xdr:col>
      <xdr:colOff>114300</xdr:colOff>
      <xdr:row>63</xdr:row>
      <xdr:rowOff>162814</xdr:rowOff>
    </xdr:to>
    <xdr:sp macro="" textlink="">
      <xdr:nvSpPr>
        <xdr:cNvPr id="607" name="楕円 606">
          <a:extLst>
            <a:ext uri="{FF2B5EF4-FFF2-40B4-BE49-F238E27FC236}">
              <a16:creationId xmlns:a16="http://schemas.microsoft.com/office/drawing/2014/main" id="{66C32521-4493-4ACB-A668-0BBCCA000CEC}"/>
            </a:ext>
          </a:extLst>
        </xdr:cNvPr>
        <xdr:cNvSpPr/>
      </xdr:nvSpPr>
      <xdr:spPr>
        <a:xfrm>
          <a:off x="221107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147591</xdr:rowOff>
    </xdr:from>
    <xdr:ext cx="469744" cy="259045"/>
    <xdr:sp macro="" textlink="">
      <xdr:nvSpPr>
        <xdr:cNvPr id="608" name="【学校施設】&#10;一人当たり面積該当値テキスト">
          <a:extLst>
            <a:ext uri="{FF2B5EF4-FFF2-40B4-BE49-F238E27FC236}">
              <a16:creationId xmlns:a16="http://schemas.microsoft.com/office/drawing/2014/main" id="{41863785-7D11-4D81-9C88-31E9BD5D02B4}"/>
            </a:ext>
          </a:extLst>
        </xdr:cNvPr>
        <xdr:cNvSpPr txBox="1"/>
      </xdr:nvSpPr>
      <xdr:spPr>
        <a:xfrm>
          <a:off x="22199600" y="107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63500</xdr:rowOff>
    </xdr:from>
    <xdr:to>
      <xdr:col>112</xdr:col>
      <xdr:colOff>38100</xdr:colOff>
      <xdr:row>63</xdr:row>
      <xdr:rowOff>165100</xdr:rowOff>
    </xdr:to>
    <xdr:sp macro="" textlink="">
      <xdr:nvSpPr>
        <xdr:cNvPr id="609" name="楕円 608">
          <a:extLst>
            <a:ext uri="{FF2B5EF4-FFF2-40B4-BE49-F238E27FC236}">
              <a16:creationId xmlns:a16="http://schemas.microsoft.com/office/drawing/2014/main" id="{763338AA-0558-47D3-AAC8-84722FF5149A}"/>
            </a:ext>
          </a:extLst>
        </xdr:cNvPr>
        <xdr:cNvSpPr/>
      </xdr:nvSpPr>
      <xdr:spPr>
        <a:xfrm>
          <a:off x="21272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112014</xdr:rowOff>
    </xdr:from>
    <xdr:to>
      <xdr:col>116</xdr:col>
      <xdr:colOff>63500</xdr:colOff>
      <xdr:row>63</xdr:row>
      <xdr:rowOff>114300</xdr:rowOff>
    </xdr:to>
    <xdr:cxnSp macro="">
      <xdr:nvCxnSpPr>
        <xdr:cNvPr id="610" name="直線コネクタ 609">
          <a:extLst>
            <a:ext uri="{FF2B5EF4-FFF2-40B4-BE49-F238E27FC236}">
              <a16:creationId xmlns:a16="http://schemas.microsoft.com/office/drawing/2014/main" id="{11D9B657-F1F4-41F4-830E-9ADDC9EEFC5A}"/>
            </a:ext>
          </a:extLst>
        </xdr:cNvPr>
        <xdr:cNvCxnSpPr/>
      </xdr:nvCxnSpPr>
      <xdr:spPr>
        <a:xfrm flipV="1">
          <a:off x="21323300" y="1091336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68986</xdr:rowOff>
    </xdr:from>
    <xdr:to>
      <xdr:col>107</xdr:col>
      <xdr:colOff>101600</xdr:colOff>
      <xdr:row>63</xdr:row>
      <xdr:rowOff>170586</xdr:rowOff>
    </xdr:to>
    <xdr:sp macro="" textlink="">
      <xdr:nvSpPr>
        <xdr:cNvPr id="611" name="楕円 610">
          <a:extLst>
            <a:ext uri="{FF2B5EF4-FFF2-40B4-BE49-F238E27FC236}">
              <a16:creationId xmlns:a16="http://schemas.microsoft.com/office/drawing/2014/main" id="{945F69F6-8DC0-4342-843C-1522172F67E3}"/>
            </a:ext>
          </a:extLst>
        </xdr:cNvPr>
        <xdr:cNvSpPr/>
      </xdr:nvSpPr>
      <xdr:spPr>
        <a:xfrm>
          <a:off x="20383500" y="1087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114300</xdr:rowOff>
    </xdr:from>
    <xdr:to>
      <xdr:col>111</xdr:col>
      <xdr:colOff>177800</xdr:colOff>
      <xdr:row>63</xdr:row>
      <xdr:rowOff>119786</xdr:rowOff>
    </xdr:to>
    <xdr:cxnSp macro="">
      <xdr:nvCxnSpPr>
        <xdr:cNvPr id="612" name="直線コネクタ 611">
          <a:extLst>
            <a:ext uri="{FF2B5EF4-FFF2-40B4-BE49-F238E27FC236}">
              <a16:creationId xmlns:a16="http://schemas.microsoft.com/office/drawing/2014/main" id="{417ECA3F-03ED-490F-8706-6BAE13D3F6E3}"/>
            </a:ext>
          </a:extLst>
        </xdr:cNvPr>
        <xdr:cNvCxnSpPr/>
      </xdr:nvCxnSpPr>
      <xdr:spPr>
        <a:xfrm flipV="1">
          <a:off x="20434300" y="10915650"/>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72644</xdr:rowOff>
    </xdr:from>
    <xdr:to>
      <xdr:col>102</xdr:col>
      <xdr:colOff>165100</xdr:colOff>
      <xdr:row>64</xdr:row>
      <xdr:rowOff>2794</xdr:rowOff>
    </xdr:to>
    <xdr:sp macro="" textlink="">
      <xdr:nvSpPr>
        <xdr:cNvPr id="613" name="楕円 612">
          <a:extLst>
            <a:ext uri="{FF2B5EF4-FFF2-40B4-BE49-F238E27FC236}">
              <a16:creationId xmlns:a16="http://schemas.microsoft.com/office/drawing/2014/main" id="{DA0112DF-0622-4E6B-BAD8-4C0D76A12DE2}"/>
            </a:ext>
          </a:extLst>
        </xdr:cNvPr>
        <xdr:cNvSpPr/>
      </xdr:nvSpPr>
      <xdr:spPr>
        <a:xfrm>
          <a:off x="19494500" y="1087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119786</xdr:rowOff>
    </xdr:from>
    <xdr:to>
      <xdr:col>107</xdr:col>
      <xdr:colOff>50800</xdr:colOff>
      <xdr:row>63</xdr:row>
      <xdr:rowOff>123444</xdr:rowOff>
    </xdr:to>
    <xdr:cxnSp macro="">
      <xdr:nvCxnSpPr>
        <xdr:cNvPr id="614" name="直線コネクタ 613">
          <a:extLst>
            <a:ext uri="{FF2B5EF4-FFF2-40B4-BE49-F238E27FC236}">
              <a16:creationId xmlns:a16="http://schemas.microsoft.com/office/drawing/2014/main" id="{13251C5F-D105-4C6C-B57D-A75768BAA2EE}"/>
            </a:ext>
          </a:extLst>
        </xdr:cNvPr>
        <xdr:cNvCxnSpPr/>
      </xdr:nvCxnSpPr>
      <xdr:spPr>
        <a:xfrm flipV="1">
          <a:off x="19545300" y="1092113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76302</xdr:rowOff>
    </xdr:from>
    <xdr:to>
      <xdr:col>98</xdr:col>
      <xdr:colOff>38100</xdr:colOff>
      <xdr:row>64</xdr:row>
      <xdr:rowOff>6452</xdr:rowOff>
    </xdr:to>
    <xdr:sp macro="" textlink="">
      <xdr:nvSpPr>
        <xdr:cNvPr id="615" name="楕円 614">
          <a:extLst>
            <a:ext uri="{FF2B5EF4-FFF2-40B4-BE49-F238E27FC236}">
              <a16:creationId xmlns:a16="http://schemas.microsoft.com/office/drawing/2014/main" id="{DF60C15D-60DA-42F2-A3ED-E7423FDD465B}"/>
            </a:ext>
          </a:extLst>
        </xdr:cNvPr>
        <xdr:cNvSpPr/>
      </xdr:nvSpPr>
      <xdr:spPr>
        <a:xfrm>
          <a:off x="18605500" y="1087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123444</xdr:rowOff>
    </xdr:from>
    <xdr:to>
      <xdr:col>102</xdr:col>
      <xdr:colOff>114300</xdr:colOff>
      <xdr:row>63</xdr:row>
      <xdr:rowOff>127102</xdr:rowOff>
    </xdr:to>
    <xdr:cxnSp macro="">
      <xdr:nvCxnSpPr>
        <xdr:cNvPr id="616" name="直線コネクタ 615">
          <a:extLst>
            <a:ext uri="{FF2B5EF4-FFF2-40B4-BE49-F238E27FC236}">
              <a16:creationId xmlns:a16="http://schemas.microsoft.com/office/drawing/2014/main" id="{C8564DB0-B528-4C72-8025-440556E172B5}"/>
            </a:ext>
          </a:extLst>
        </xdr:cNvPr>
        <xdr:cNvCxnSpPr/>
      </xdr:nvCxnSpPr>
      <xdr:spPr>
        <a:xfrm flipV="1">
          <a:off x="18656300" y="10924794"/>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70528</xdr:rowOff>
    </xdr:from>
    <xdr:ext cx="469744" cy="259045"/>
    <xdr:sp macro="" textlink="">
      <xdr:nvSpPr>
        <xdr:cNvPr id="617" name="n_1aveValue【学校施設】&#10;一人当たり面積">
          <a:extLst>
            <a:ext uri="{FF2B5EF4-FFF2-40B4-BE49-F238E27FC236}">
              <a16:creationId xmlns:a16="http://schemas.microsoft.com/office/drawing/2014/main" id="{CAD6DD96-AB59-4A84-8BE1-A1B9A6CA481B}"/>
            </a:ext>
          </a:extLst>
        </xdr:cNvPr>
        <xdr:cNvSpPr txBox="1"/>
      </xdr:nvSpPr>
      <xdr:spPr>
        <a:xfrm>
          <a:off x="21075727" y="101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79671</xdr:rowOff>
    </xdr:from>
    <xdr:ext cx="469744" cy="259045"/>
    <xdr:sp macro="" textlink="">
      <xdr:nvSpPr>
        <xdr:cNvPr id="618" name="n_2aveValue【学校施設】&#10;一人当たり面積">
          <a:extLst>
            <a:ext uri="{FF2B5EF4-FFF2-40B4-BE49-F238E27FC236}">
              <a16:creationId xmlns:a16="http://schemas.microsoft.com/office/drawing/2014/main" id="{01974484-228C-441D-98BA-1D5462E2E6BA}"/>
            </a:ext>
          </a:extLst>
        </xdr:cNvPr>
        <xdr:cNvSpPr txBox="1"/>
      </xdr:nvSpPr>
      <xdr:spPr>
        <a:xfrm>
          <a:off x="20199427" y="1019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150537</xdr:rowOff>
    </xdr:from>
    <xdr:ext cx="469744" cy="259045"/>
    <xdr:sp macro="" textlink="">
      <xdr:nvSpPr>
        <xdr:cNvPr id="619" name="n_3aveValue【学校施設】&#10;一人当たり面積">
          <a:extLst>
            <a:ext uri="{FF2B5EF4-FFF2-40B4-BE49-F238E27FC236}">
              <a16:creationId xmlns:a16="http://schemas.microsoft.com/office/drawing/2014/main" id="{FBDFA419-2C5D-4FE1-BF35-AEE496F4EBB1}"/>
            </a:ext>
          </a:extLst>
        </xdr:cNvPr>
        <xdr:cNvSpPr txBox="1"/>
      </xdr:nvSpPr>
      <xdr:spPr>
        <a:xfrm>
          <a:off x="19310427" y="102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144594</xdr:rowOff>
    </xdr:from>
    <xdr:ext cx="469744" cy="259045"/>
    <xdr:sp macro="" textlink="">
      <xdr:nvSpPr>
        <xdr:cNvPr id="620" name="n_4aveValue【学校施設】&#10;一人当たり面積">
          <a:extLst>
            <a:ext uri="{FF2B5EF4-FFF2-40B4-BE49-F238E27FC236}">
              <a16:creationId xmlns:a16="http://schemas.microsoft.com/office/drawing/2014/main" id="{70F5D43A-E014-4720-A96B-42169F830606}"/>
            </a:ext>
          </a:extLst>
        </xdr:cNvPr>
        <xdr:cNvSpPr txBox="1"/>
      </xdr:nvSpPr>
      <xdr:spPr>
        <a:xfrm>
          <a:off x="18421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156227</xdr:rowOff>
    </xdr:from>
    <xdr:ext cx="469744" cy="259045"/>
    <xdr:sp macro="" textlink="">
      <xdr:nvSpPr>
        <xdr:cNvPr id="621" name="n_1mainValue【学校施設】&#10;一人当たり面積">
          <a:extLst>
            <a:ext uri="{FF2B5EF4-FFF2-40B4-BE49-F238E27FC236}">
              <a16:creationId xmlns:a16="http://schemas.microsoft.com/office/drawing/2014/main" id="{B1CB16E7-C61B-47B8-83EB-EA91FB6444D9}"/>
            </a:ext>
          </a:extLst>
        </xdr:cNvPr>
        <xdr:cNvSpPr txBox="1"/>
      </xdr:nvSpPr>
      <xdr:spPr>
        <a:xfrm>
          <a:off x="210757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161713</xdr:rowOff>
    </xdr:from>
    <xdr:ext cx="469744" cy="259045"/>
    <xdr:sp macro="" textlink="">
      <xdr:nvSpPr>
        <xdr:cNvPr id="622" name="n_2mainValue【学校施設】&#10;一人当たり面積">
          <a:extLst>
            <a:ext uri="{FF2B5EF4-FFF2-40B4-BE49-F238E27FC236}">
              <a16:creationId xmlns:a16="http://schemas.microsoft.com/office/drawing/2014/main" id="{3B851D32-69C5-4620-8109-BA7B994D9360}"/>
            </a:ext>
          </a:extLst>
        </xdr:cNvPr>
        <xdr:cNvSpPr txBox="1"/>
      </xdr:nvSpPr>
      <xdr:spPr>
        <a:xfrm>
          <a:off x="20199427" y="1096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165371</xdr:rowOff>
    </xdr:from>
    <xdr:ext cx="469744" cy="259045"/>
    <xdr:sp macro="" textlink="">
      <xdr:nvSpPr>
        <xdr:cNvPr id="623" name="n_3mainValue【学校施設】&#10;一人当たり面積">
          <a:extLst>
            <a:ext uri="{FF2B5EF4-FFF2-40B4-BE49-F238E27FC236}">
              <a16:creationId xmlns:a16="http://schemas.microsoft.com/office/drawing/2014/main" id="{57DF2349-F3CF-4FE1-88B3-900AB7C44E4A}"/>
            </a:ext>
          </a:extLst>
        </xdr:cNvPr>
        <xdr:cNvSpPr txBox="1"/>
      </xdr:nvSpPr>
      <xdr:spPr>
        <a:xfrm>
          <a:off x="19310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169029</xdr:rowOff>
    </xdr:from>
    <xdr:ext cx="469744" cy="259045"/>
    <xdr:sp macro="" textlink="">
      <xdr:nvSpPr>
        <xdr:cNvPr id="624" name="n_4mainValue【学校施設】&#10;一人当たり面積">
          <a:extLst>
            <a:ext uri="{FF2B5EF4-FFF2-40B4-BE49-F238E27FC236}">
              <a16:creationId xmlns:a16="http://schemas.microsoft.com/office/drawing/2014/main" id="{43B5950D-323E-48BD-9B0D-929562996F11}"/>
            </a:ext>
          </a:extLst>
        </xdr:cNvPr>
        <xdr:cNvSpPr txBox="1"/>
      </xdr:nvSpPr>
      <xdr:spPr>
        <a:xfrm>
          <a:off x="18421427" y="1097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DDD8ED93-A40D-46E4-8C92-A998450D9F2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518A042F-2317-4A42-BF70-74DF9E43588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94355B6E-6B9C-4292-B413-7933EE94421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54D1D706-6D9D-4D90-A0F2-A9216C04876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C655673E-D350-44AF-B66F-70372D8FC0C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46A6B55-E8B4-4737-952E-A20C93FFDB3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C2F92CB6-9B46-44E3-8CCC-D4D183DADB3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312F24CB-DDAA-478B-8D1C-3DDB0DF6A5C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C45FC19C-8209-4B68-925E-65026390408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F27B3E18-9728-4950-9618-945CD7E84AE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B4D91F58-429A-4646-834C-900F7B1B8E6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E41AAD3F-EAFC-474F-9FDB-9BD4C0B86FC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C0479EA5-AD84-49D7-96E7-3A779A6CA1C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82D2364D-6EEA-45A7-952D-CBFDBB17EC3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9914A956-8235-4B60-8ECE-AA89A904805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63AF952E-C27B-4CC6-9ACD-B64317328B4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FC3DA966-6903-42B6-AF59-D299AD64739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07C46289-0661-44F1-88D7-3F5237A4392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F053233F-5EEF-4729-BD0F-DB304174D4F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0814C5EF-0AFC-4E13-BDAE-92FC32DFA27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A8C6EA7A-63B9-4065-B51F-C043D92163A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22A5C3AE-3999-465E-A803-CD90634581A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0645EC54-61A6-406F-924A-6FBFA63AD30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671FA158-4C7F-4540-899E-D8E8635AE30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1FC5129B-9D4D-4570-90EE-141E16360BA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13607</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347ECBB8-2519-4C50-8F20-DF04A8250DC1}"/>
            </a:ext>
          </a:extLst>
        </xdr:cNvPr>
        <xdr:cNvCxnSpPr/>
      </xdr:nvCxnSpPr>
      <xdr:spPr>
        <a:xfrm flipV="1">
          <a:off x="16318864"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7D539376-60A8-459D-A558-E0A758069F4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0957D2EB-DA29-4073-94E4-E44857AE2E9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131734</xdr:rowOff>
    </xdr:from>
    <xdr:ext cx="340478" cy="259045"/>
    <xdr:sp macro="" textlink="">
      <xdr:nvSpPr>
        <xdr:cNvPr id="653" name="【児童館】&#10;有形固定資産減価償却率最大値テキスト">
          <a:extLst>
            <a:ext uri="{FF2B5EF4-FFF2-40B4-BE49-F238E27FC236}">
              <a16:creationId xmlns:a16="http://schemas.microsoft.com/office/drawing/2014/main" id="{975D1395-EEA2-418F-90EC-749BCBBB141B}"/>
            </a:ext>
          </a:extLst>
        </xdr:cNvPr>
        <xdr:cNvSpPr txBox="1"/>
      </xdr:nvSpPr>
      <xdr:spPr>
        <a:xfrm>
          <a:off x="16357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13607</xdr:rowOff>
    </xdr:from>
    <xdr:to>
      <xdr:col>86</xdr:col>
      <xdr:colOff>25400</xdr:colOff>
      <xdr:row>78</xdr:row>
      <xdr:rowOff>13607</xdr:rowOff>
    </xdr:to>
    <xdr:cxnSp macro="">
      <xdr:nvCxnSpPr>
        <xdr:cNvPr id="654" name="直線コネクタ 653">
          <a:extLst>
            <a:ext uri="{FF2B5EF4-FFF2-40B4-BE49-F238E27FC236}">
              <a16:creationId xmlns:a16="http://schemas.microsoft.com/office/drawing/2014/main" id="{E1AE944E-90E3-4FBA-8439-4BF4017C3EAE}"/>
            </a:ext>
          </a:extLst>
        </xdr:cNvPr>
        <xdr:cNvCxnSpPr/>
      </xdr:nvCxnSpPr>
      <xdr:spPr>
        <a:xfrm>
          <a:off x="16230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63698</xdr:rowOff>
    </xdr:from>
    <xdr:ext cx="405111" cy="259045"/>
    <xdr:sp macro="" textlink="">
      <xdr:nvSpPr>
        <xdr:cNvPr id="655" name="【児童館】&#10;有形固定資産減価償却率平均値テキスト">
          <a:extLst>
            <a:ext uri="{FF2B5EF4-FFF2-40B4-BE49-F238E27FC236}">
              <a16:creationId xmlns:a16="http://schemas.microsoft.com/office/drawing/2014/main" id="{E33F5EDC-FD4A-41BA-A59A-7FF157B5578D}"/>
            </a:ext>
          </a:extLst>
        </xdr:cNvPr>
        <xdr:cNvSpPr txBox="1"/>
      </xdr:nvSpPr>
      <xdr:spPr>
        <a:xfrm>
          <a:off x="16357600" y="1412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656" name="フローチャート: 判断 655">
          <a:extLst>
            <a:ext uri="{FF2B5EF4-FFF2-40B4-BE49-F238E27FC236}">
              <a16:creationId xmlns:a16="http://schemas.microsoft.com/office/drawing/2014/main" id="{B6DE11AF-3B32-4C76-82AC-9C5B8D02DBC5}"/>
            </a:ext>
          </a:extLst>
        </xdr:cNvPr>
        <xdr:cNvSpPr/>
      </xdr:nvSpPr>
      <xdr:spPr>
        <a:xfrm>
          <a:off x="16268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50981</xdr:rowOff>
    </xdr:from>
    <xdr:to>
      <xdr:col>81</xdr:col>
      <xdr:colOff>101600</xdr:colOff>
      <xdr:row>82</xdr:row>
      <xdr:rowOff>152581</xdr:rowOff>
    </xdr:to>
    <xdr:sp macro="" textlink="">
      <xdr:nvSpPr>
        <xdr:cNvPr id="657" name="フローチャート: 判断 656">
          <a:extLst>
            <a:ext uri="{FF2B5EF4-FFF2-40B4-BE49-F238E27FC236}">
              <a16:creationId xmlns:a16="http://schemas.microsoft.com/office/drawing/2014/main" id="{4D0AAFFF-974F-40F5-B77E-0A930281ACD8}"/>
            </a:ext>
          </a:extLst>
        </xdr:cNvPr>
        <xdr:cNvSpPr/>
      </xdr:nvSpPr>
      <xdr:spPr>
        <a:xfrm>
          <a:off x="154305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8" name="フローチャート: 判断 657">
          <a:extLst>
            <a:ext uri="{FF2B5EF4-FFF2-40B4-BE49-F238E27FC236}">
              <a16:creationId xmlns:a16="http://schemas.microsoft.com/office/drawing/2014/main" id="{CBD6D640-175D-4CE4-8A77-FA5950CC83AD}"/>
            </a:ext>
          </a:extLst>
        </xdr:cNvPr>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59" name="フローチャート: 判断 658">
          <a:extLst>
            <a:ext uri="{FF2B5EF4-FFF2-40B4-BE49-F238E27FC236}">
              <a16:creationId xmlns:a16="http://schemas.microsoft.com/office/drawing/2014/main" id="{30D25927-78B8-4874-9DB3-B9EF80D591D8}"/>
            </a:ext>
          </a:extLst>
        </xdr:cNvPr>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49349</xdr:rowOff>
    </xdr:from>
    <xdr:to>
      <xdr:col>67</xdr:col>
      <xdr:colOff>101600</xdr:colOff>
      <xdr:row>81</xdr:row>
      <xdr:rowOff>150949</xdr:rowOff>
    </xdr:to>
    <xdr:sp macro="" textlink="">
      <xdr:nvSpPr>
        <xdr:cNvPr id="660" name="フローチャート: 判断 659">
          <a:extLst>
            <a:ext uri="{FF2B5EF4-FFF2-40B4-BE49-F238E27FC236}">
              <a16:creationId xmlns:a16="http://schemas.microsoft.com/office/drawing/2014/main" id="{8ED66A53-0107-4609-AAD0-62FD9BC771B3}"/>
            </a:ext>
          </a:extLst>
        </xdr:cNvPr>
        <xdr:cNvSpPr/>
      </xdr:nvSpPr>
      <xdr:spPr>
        <a:xfrm>
          <a:off x="12763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FD3E1AFC-F45C-48AB-A13D-E599CD455C7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4E8FD4E-CC4E-4299-98BE-185EFD4C09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D06341CF-0719-4733-9DEA-5890D93E6FF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5C13DBC7-3AE2-499D-A482-57162ED6EC0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C6B535EA-5AFB-472F-B087-C4A9A357A1A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666" name="楕円 665">
          <a:extLst>
            <a:ext uri="{FF2B5EF4-FFF2-40B4-BE49-F238E27FC236}">
              <a16:creationId xmlns:a16="http://schemas.microsoft.com/office/drawing/2014/main" id="{54EEB386-F408-4858-9178-E348052696F2}"/>
            </a:ext>
          </a:extLst>
        </xdr:cNvPr>
        <xdr:cNvSpPr/>
      </xdr:nvSpPr>
      <xdr:spPr>
        <a:xfrm>
          <a:off x="162687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80390</xdr:rowOff>
    </xdr:from>
    <xdr:ext cx="405111" cy="259045"/>
    <xdr:sp macro="" textlink="">
      <xdr:nvSpPr>
        <xdr:cNvPr id="667" name="【児童館】&#10;有形固定資産減価償却率該当値テキスト">
          <a:extLst>
            <a:ext uri="{FF2B5EF4-FFF2-40B4-BE49-F238E27FC236}">
              <a16:creationId xmlns:a16="http://schemas.microsoft.com/office/drawing/2014/main" id="{A4DF2766-5110-4364-9ED4-DB6F446F9519}"/>
            </a:ext>
          </a:extLst>
        </xdr:cNvPr>
        <xdr:cNvSpPr txBox="1"/>
      </xdr:nvSpPr>
      <xdr:spPr>
        <a:xfrm>
          <a:off x="16357600" y="1396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170180</xdr:rowOff>
    </xdr:from>
    <xdr:to>
      <xdr:col>81</xdr:col>
      <xdr:colOff>101600</xdr:colOff>
      <xdr:row>82</xdr:row>
      <xdr:rowOff>100330</xdr:rowOff>
    </xdr:to>
    <xdr:sp macro="" textlink="">
      <xdr:nvSpPr>
        <xdr:cNvPr id="668" name="楕円 667">
          <a:extLst>
            <a:ext uri="{FF2B5EF4-FFF2-40B4-BE49-F238E27FC236}">
              <a16:creationId xmlns:a16="http://schemas.microsoft.com/office/drawing/2014/main" id="{5FBE9534-EE0B-4908-A9B2-F79923A90B12}"/>
            </a:ext>
          </a:extLst>
        </xdr:cNvPr>
        <xdr:cNvSpPr/>
      </xdr:nvSpPr>
      <xdr:spPr>
        <a:xfrm>
          <a:off x="15430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49530</xdr:rowOff>
    </xdr:from>
    <xdr:to>
      <xdr:col>85</xdr:col>
      <xdr:colOff>127000</xdr:colOff>
      <xdr:row>82</xdr:row>
      <xdr:rowOff>108313</xdr:rowOff>
    </xdr:to>
    <xdr:cxnSp macro="">
      <xdr:nvCxnSpPr>
        <xdr:cNvPr id="669" name="直線コネクタ 668">
          <a:extLst>
            <a:ext uri="{FF2B5EF4-FFF2-40B4-BE49-F238E27FC236}">
              <a16:creationId xmlns:a16="http://schemas.microsoft.com/office/drawing/2014/main" id="{F266CAD8-2372-4B77-BE8E-4E6E9E47B5C9}"/>
            </a:ext>
          </a:extLst>
        </xdr:cNvPr>
        <xdr:cNvCxnSpPr/>
      </xdr:nvCxnSpPr>
      <xdr:spPr>
        <a:xfrm>
          <a:off x="15481300" y="1410843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109764</xdr:rowOff>
    </xdr:from>
    <xdr:to>
      <xdr:col>76</xdr:col>
      <xdr:colOff>165100</xdr:colOff>
      <xdr:row>82</xdr:row>
      <xdr:rowOff>39914</xdr:rowOff>
    </xdr:to>
    <xdr:sp macro="" textlink="">
      <xdr:nvSpPr>
        <xdr:cNvPr id="670" name="楕円 669">
          <a:extLst>
            <a:ext uri="{FF2B5EF4-FFF2-40B4-BE49-F238E27FC236}">
              <a16:creationId xmlns:a16="http://schemas.microsoft.com/office/drawing/2014/main" id="{D27FD397-E6C6-4989-9D7F-C869D1F4838F}"/>
            </a:ext>
          </a:extLst>
        </xdr:cNvPr>
        <xdr:cNvSpPr/>
      </xdr:nvSpPr>
      <xdr:spPr>
        <a:xfrm>
          <a:off x="14541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160564</xdr:rowOff>
    </xdr:from>
    <xdr:to>
      <xdr:col>81</xdr:col>
      <xdr:colOff>50800</xdr:colOff>
      <xdr:row>82</xdr:row>
      <xdr:rowOff>49530</xdr:rowOff>
    </xdr:to>
    <xdr:cxnSp macro="">
      <xdr:nvCxnSpPr>
        <xdr:cNvPr id="671" name="直線コネクタ 670">
          <a:extLst>
            <a:ext uri="{FF2B5EF4-FFF2-40B4-BE49-F238E27FC236}">
              <a16:creationId xmlns:a16="http://schemas.microsoft.com/office/drawing/2014/main" id="{AACA98D7-F609-4519-B77A-F20FE8E1C30B}"/>
            </a:ext>
          </a:extLst>
        </xdr:cNvPr>
        <xdr:cNvCxnSpPr/>
      </xdr:nvCxnSpPr>
      <xdr:spPr>
        <a:xfrm>
          <a:off x="14592300" y="1404801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132624</xdr:rowOff>
    </xdr:from>
    <xdr:to>
      <xdr:col>72</xdr:col>
      <xdr:colOff>38100</xdr:colOff>
      <xdr:row>82</xdr:row>
      <xdr:rowOff>62774</xdr:rowOff>
    </xdr:to>
    <xdr:sp macro="" textlink="">
      <xdr:nvSpPr>
        <xdr:cNvPr id="672" name="楕円 671">
          <a:extLst>
            <a:ext uri="{FF2B5EF4-FFF2-40B4-BE49-F238E27FC236}">
              <a16:creationId xmlns:a16="http://schemas.microsoft.com/office/drawing/2014/main" id="{106B81C2-5299-4B47-ACC9-4692D096271D}"/>
            </a:ext>
          </a:extLst>
        </xdr:cNvPr>
        <xdr:cNvSpPr/>
      </xdr:nvSpPr>
      <xdr:spPr>
        <a:xfrm>
          <a:off x="13652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160564</xdr:rowOff>
    </xdr:from>
    <xdr:to>
      <xdr:col>76</xdr:col>
      <xdr:colOff>114300</xdr:colOff>
      <xdr:row>82</xdr:row>
      <xdr:rowOff>11974</xdr:rowOff>
    </xdr:to>
    <xdr:cxnSp macro="">
      <xdr:nvCxnSpPr>
        <xdr:cNvPr id="673" name="直線コネクタ 672">
          <a:extLst>
            <a:ext uri="{FF2B5EF4-FFF2-40B4-BE49-F238E27FC236}">
              <a16:creationId xmlns:a16="http://schemas.microsoft.com/office/drawing/2014/main" id="{3D896FC3-EA60-4DA8-9C28-7EE8BBA85E87}"/>
            </a:ext>
          </a:extLst>
        </xdr:cNvPr>
        <xdr:cNvCxnSpPr/>
      </xdr:nvCxnSpPr>
      <xdr:spPr>
        <a:xfrm flipV="1">
          <a:off x="13703300" y="140480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83638</xdr:rowOff>
    </xdr:from>
    <xdr:to>
      <xdr:col>67</xdr:col>
      <xdr:colOff>101600</xdr:colOff>
      <xdr:row>83</xdr:row>
      <xdr:rowOff>13788</xdr:rowOff>
    </xdr:to>
    <xdr:sp macro="" textlink="">
      <xdr:nvSpPr>
        <xdr:cNvPr id="674" name="楕円 673">
          <a:extLst>
            <a:ext uri="{FF2B5EF4-FFF2-40B4-BE49-F238E27FC236}">
              <a16:creationId xmlns:a16="http://schemas.microsoft.com/office/drawing/2014/main" id="{93B9D757-A1F4-4939-8BBE-12FFA8CDF8FE}"/>
            </a:ext>
          </a:extLst>
        </xdr:cNvPr>
        <xdr:cNvSpPr/>
      </xdr:nvSpPr>
      <xdr:spPr>
        <a:xfrm>
          <a:off x="12763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11974</xdr:rowOff>
    </xdr:from>
    <xdr:to>
      <xdr:col>71</xdr:col>
      <xdr:colOff>177800</xdr:colOff>
      <xdr:row>82</xdr:row>
      <xdr:rowOff>134438</xdr:rowOff>
    </xdr:to>
    <xdr:cxnSp macro="">
      <xdr:nvCxnSpPr>
        <xdr:cNvPr id="675" name="直線コネクタ 674">
          <a:extLst>
            <a:ext uri="{FF2B5EF4-FFF2-40B4-BE49-F238E27FC236}">
              <a16:creationId xmlns:a16="http://schemas.microsoft.com/office/drawing/2014/main" id="{B1DB4113-8CEB-420C-8A1F-171304EF466E}"/>
            </a:ext>
          </a:extLst>
        </xdr:cNvPr>
        <xdr:cNvCxnSpPr/>
      </xdr:nvCxnSpPr>
      <xdr:spPr>
        <a:xfrm flipV="1">
          <a:off x="12814300" y="14070874"/>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143708</xdr:rowOff>
    </xdr:from>
    <xdr:ext cx="405111" cy="259045"/>
    <xdr:sp macro="" textlink="">
      <xdr:nvSpPr>
        <xdr:cNvPr id="676" name="n_1aveValue【児童館】&#10;有形固定資産減価償却率">
          <a:extLst>
            <a:ext uri="{FF2B5EF4-FFF2-40B4-BE49-F238E27FC236}">
              <a16:creationId xmlns:a16="http://schemas.microsoft.com/office/drawing/2014/main" id="{9848768E-6C32-4632-A100-9C19745FEAD3}"/>
            </a:ext>
          </a:extLst>
        </xdr:cNvPr>
        <xdr:cNvSpPr txBox="1"/>
      </xdr:nvSpPr>
      <xdr:spPr>
        <a:xfrm>
          <a:off x="15266044" y="1420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107785</xdr:rowOff>
    </xdr:from>
    <xdr:ext cx="405111" cy="259045"/>
    <xdr:sp macro="" textlink="">
      <xdr:nvSpPr>
        <xdr:cNvPr id="677" name="n_2aveValue【児童館】&#10;有形固定資産減価償却率">
          <a:extLst>
            <a:ext uri="{FF2B5EF4-FFF2-40B4-BE49-F238E27FC236}">
              <a16:creationId xmlns:a16="http://schemas.microsoft.com/office/drawing/2014/main" id="{EF55B739-A1C3-4AC0-9FD7-39E064E2724A}"/>
            </a:ext>
          </a:extLst>
        </xdr:cNvPr>
        <xdr:cNvSpPr txBox="1"/>
      </xdr:nvSpPr>
      <xdr:spPr>
        <a:xfrm>
          <a:off x="143897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678" name="n_3aveValue【児童館】&#10;有形固定資産減価償却率">
          <a:extLst>
            <a:ext uri="{FF2B5EF4-FFF2-40B4-BE49-F238E27FC236}">
              <a16:creationId xmlns:a16="http://schemas.microsoft.com/office/drawing/2014/main" id="{CF08721D-4F3D-47F6-BA33-BE98553EE8A1}"/>
            </a:ext>
          </a:extLst>
        </xdr:cNvPr>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167476</xdr:rowOff>
    </xdr:from>
    <xdr:ext cx="405111" cy="259045"/>
    <xdr:sp macro="" textlink="">
      <xdr:nvSpPr>
        <xdr:cNvPr id="679" name="n_4aveValue【児童館】&#10;有形固定資産減価償却率">
          <a:extLst>
            <a:ext uri="{FF2B5EF4-FFF2-40B4-BE49-F238E27FC236}">
              <a16:creationId xmlns:a16="http://schemas.microsoft.com/office/drawing/2014/main" id="{DD02B2A1-371A-4EA5-A4B4-EB6C4B113653}"/>
            </a:ext>
          </a:extLst>
        </xdr:cNvPr>
        <xdr:cNvSpPr txBox="1"/>
      </xdr:nvSpPr>
      <xdr:spPr>
        <a:xfrm>
          <a:off x="12611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116857</xdr:rowOff>
    </xdr:from>
    <xdr:ext cx="405111" cy="259045"/>
    <xdr:sp macro="" textlink="">
      <xdr:nvSpPr>
        <xdr:cNvPr id="680" name="n_1mainValue【児童館】&#10;有形固定資産減価償却率">
          <a:extLst>
            <a:ext uri="{FF2B5EF4-FFF2-40B4-BE49-F238E27FC236}">
              <a16:creationId xmlns:a16="http://schemas.microsoft.com/office/drawing/2014/main" id="{45780058-99C1-4CE8-A055-80DC2004BBD0}"/>
            </a:ext>
          </a:extLst>
        </xdr:cNvPr>
        <xdr:cNvSpPr txBox="1"/>
      </xdr:nvSpPr>
      <xdr:spPr>
        <a:xfrm>
          <a:off x="152660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56441</xdr:rowOff>
    </xdr:from>
    <xdr:ext cx="405111" cy="259045"/>
    <xdr:sp macro="" textlink="">
      <xdr:nvSpPr>
        <xdr:cNvPr id="681" name="n_2mainValue【児童館】&#10;有形固定資産減価償却率">
          <a:extLst>
            <a:ext uri="{FF2B5EF4-FFF2-40B4-BE49-F238E27FC236}">
              <a16:creationId xmlns:a16="http://schemas.microsoft.com/office/drawing/2014/main" id="{47517404-4BE5-4C45-876D-C5A2006150C2}"/>
            </a:ext>
          </a:extLst>
        </xdr:cNvPr>
        <xdr:cNvSpPr txBox="1"/>
      </xdr:nvSpPr>
      <xdr:spPr>
        <a:xfrm>
          <a:off x="14389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53901</xdr:rowOff>
    </xdr:from>
    <xdr:ext cx="405111" cy="259045"/>
    <xdr:sp macro="" textlink="">
      <xdr:nvSpPr>
        <xdr:cNvPr id="682" name="n_3mainValue【児童館】&#10;有形固定資産減価償却率">
          <a:extLst>
            <a:ext uri="{FF2B5EF4-FFF2-40B4-BE49-F238E27FC236}">
              <a16:creationId xmlns:a16="http://schemas.microsoft.com/office/drawing/2014/main" id="{8657E4F4-DAFA-4B91-9E4A-F125B00F2FB3}"/>
            </a:ext>
          </a:extLst>
        </xdr:cNvPr>
        <xdr:cNvSpPr txBox="1"/>
      </xdr:nvSpPr>
      <xdr:spPr>
        <a:xfrm>
          <a:off x="135007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4915</xdr:rowOff>
    </xdr:from>
    <xdr:ext cx="405111" cy="259045"/>
    <xdr:sp macro="" textlink="">
      <xdr:nvSpPr>
        <xdr:cNvPr id="683" name="n_4mainValue【児童館】&#10;有形固定資産減価償却率">
          <a:extLst>
            <a:ext uri="{FF2B5EF4-FFF2-40B4-BE49-F238E27FC236}">
              <a16:creationId xmlns:a16="http://schemas.microsoft.com/office/drawing/2014/main" id="{D63DD1D6-8058-4982-BD2A-95F1DCC2DCB3}"/>
            </a:ext>
          </a:extLst>
        </xdr:cNvPr>
        <xdr:cNvSpPr txBox="1"/>
      </xdr:nvSpPr>
      <xdr:spPr>
        <a:xfrm>
          <a:off x="12611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3E587C84-D01B-4480-B362-0000E6A03D7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BA5FB1E5-5921-4051-B594-AB1864D8AE4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B0C2AB57-3214-45F2-82B9-DAE35F89A45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1A7F937F-069D-46EB-ACCE-63DA5512B01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32A04D16-8BB9-494F-850D-52C14B7ABCC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BB6DDFEA-7EB8-43D0-9A50-70339DB3326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AEE1DCB6-D974-41BF-A54A-055095878C0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E3BB751B-9B27-4B7C-A41E-B6976982924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311A8D9A-D7CF-465B-8CB4-BE9A17AA1CB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D00B92F9-2161-4B5B-A432-CCA6528BDCF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4" name="直線コネクタ 693">
          <a:extLst>
            <a:ext uri="{FF2B5EF4-FFF2-40B4-BE49-F238E27FC236}">
              <a16:creationId xmlns:a16="http://schemas.microsoft.com/office/drawing/2014/main" id="{EB37DD88-B217-425E-AE97-4D770AECABED}"/>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5" name="テキスト ボックス 694">
          <a:extLst>
            <a:ext uri="{FF2B5EF4-FFF2-40B4-BE49-F238E27FC236}">
              <a16:creationId xmlns:a16="http://schemas.microsoft.com/office/drawing/2014/main" id="{4F3A585F-0633-4411-B287-1AC284E0006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6" name="直線コネクタ 695">
          <a:extLst>
            <a:ext uri="{FF2B5EF4-FFF2-40B4-BE49-F238E27FC236}">
              <a16:creationId xmlns:a16="http://schemas.microsoft.com/office/drawing/2014/main" id="{5825773F-8C7A-4DE7-BACD-49F7D9F8B92E}"/>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7" name="テキスト ボックス 696">
          <a:extLst>
            <a:ext uri="{FF2B5EF4-FFF2-40B4-BE49-F238E27FC236}">
              <a16:creationId xmlns:a16="http://schemas.microsoft.com/office/drawing/2014/main" id="{9A87734E-CA3D-4ECA-BF43-68EE891FE4C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8" name="直線コネクタ 697">
          <a:extLst>
            <a:ext uri="{FF2B5EF4-FFF2-40B4-BE49-F238E27FC236}">
              <a16:creationId xmlns:a16="http://schemas.microsoft.com/office/drawing/2014/main" id="{3320B802-996A-4EDC-9D35-DD2F3B0C8C7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9" name="テキスト ボックス 698">
          <a:extLst>
            <a:ext uri="{FF2B5EF4-FFF2-40B4-BE49-F238E27FC236}">
              <a16:creationId xmlns:a16="http://schemas.microsoft.com/office/drawing/2014/main" id="{C8814A8A-F4DF-441D-972C-CD8BDD988DF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0" name="直線コネクタ 699">
          <a:extLst>
            <a:ext uri="{FF2B5EF4-FFF2-40B4-BE49-F238E27FC236}">
              <a16:creationId xmlns:a16="http://schemas.microsoft.com/office/drawing/2014/main" id="{438626DA-B87E-455F-B73F-7400E6538789}"/>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1" name="テキスト ボックス 700">
          <a:extLst>
            <a:ext uri="{FF2B5EF4-FFF2-40B4-BE49-F238E27FC236}">
              <a16:creationId xmlns:a16="http://schemas.microsoft.com/office/drawing/2014/main" id="{B6FCA8FE-222F-4FFC-96F7-2865B2BB530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2" name="直線コネクタ 701">
          <a:extLst>
            <a:ext uri="{FF2B5EF4-FFF2-40B4-BE49-F238E27FC236}">
              <a16:creationId xmlns:a16="http://schemas.microsoft.com/office/drawing/2014/main" id="{E3930683-D7D1-4FF9-871A-6A503828E27B}"/>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3" name="テキスト ボックス 702">
          <a:extLst>
            <a:ext uri="{FF2B5EF4-FFF2-40B4-BE49-F238E27FC236}">
              <a16:creationId xmlns:a16="http://schemas.microsoft.com/office/drawing/2014/main" id="{312DBF01-11EA-481B-AB1E-82B3B14B5E82}"/>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4" name="直線コネクタ 703">
          <a:extLst>
            <a:ext uri="{FF2B5EF4-FFF2-40B4-BE49-F238E27FC236}">
              <a16:creationId xmlns:a16="http://schemas.microsoft.com/office/drawing/2014/main" id="{DF712315-62CF-4688-8EB5-358126D42F3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5" name="テキスト ボックス 704">
          <a:extLst>
            <a:ext uri="{FF2B5EF4-FFF2-40B4-BE49-F238E27FC236}">
              <a16:creationId xmlns:a16="http://schemas.microsoft.com/office/drawing/2014/main" id="{682F4E03-789A-4352-8140-FEB9EC4B55A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DEA90114-17C2-4D52-B65B-759F92F9788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B1EDCD60-D043-48EE-98A8-5E838818610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F80EF893-F2C2-44CC-A51D-51BA3403F0D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59871</xdr:rowOff>
    </xdr:from>
    <xdr:to>
      <xdr:col>116</xdr:col>
      <xdr:colOff>62864</xdr:colOff>
      <xdr:row>86</xdr:row>
      <xdr:rowOff>70757</xdr:rowOff>
    </xdr:to>
    <xdr:cxnSp macro="">
      <xdr:nvCxnSpPr>
        <xdr:cNvPr id="709" name="直線コネクタ 708">
          <a:extLst>
            <a:ext uri="{FF2B5EF4-FFF2-40B4-BE49-F238E27FC236}">
              <a16:creationId xmlns:a16="http://schemas.microsoft.com/office/drawing/2014/main" id="{12815ED3-AE44-4E2A-BC48-39B1B991B9E7}"/>
            </a:ext>
          </a:extLst>
        </xdr:cNvPr>
        <xdr:cNvCxnSpPr/>
      </xdr:nvCxnSpPr>
      <xdr:spPr>
        <a:xfrm flipV="1">
          <a:off x="22160864" y="13432971"/>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10" name="【児童館】&#10;一人当たり面積最小値テキスト">
          <a:extLst>
            <a:ext uri="{FF2B5EF4-FFF2-40B4-BE49-F238E27FC236}">
              <a16:creationId xmlns:a16="http://schemas.microsoft.com/office/drawing/2014/main" id="{331204D1-DD7C-4D90-9B6A-F3A248430475}"/>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11" name="直線コネクタ 710">
          <a:extLst>
            <a:ext uri="{FF2B5EF4-FFF2-40B4-BE49-F238E27FC236}">
              <a16:creationId xmlns:a16="http://schemas.microsoft.com/office/drawing/2014/main" id="{4A748B90-A587-44A9-A32A-34C58DBC9100}"/>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6548</xdr:rowOff>
    </xdr:from>
    <xdr:ext cx="469744" cy="259045"/>
    <xdr:sp macro="" textlink="">
      <xdr:nvSpPr>
        <xdr:cNvPr id="712" name="【児童館】&#10;一人当たり面積最大値テキスト">
          <a:extLst>
            <a:ext uri="{FF2B5EF4-FFF2-40B4-BE49-F238E27FC236}">
              <a16:creationId xmlns:a16="http://schemas.microsoft.com/office/drawing/2014/main" id="{63C8423F-00CC-4389-9325-B0804B54FF69}"/>
            </a:ext>
          </a:extLst>
        </xdr:cNvPr>
        <xdr:cNvSpPr txBox="1"/>
      </xdr:nvSpPr>
      <xdr:spPr>
        <a:xfrm>
          <a:off x="22199600" y="1320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59871</xdr:rowOff>
    </xdr:from>
    <xdr:to>
      <xdr:col>116</xdr:col>
      <xdr:colOff>152400</xdr:colOff>
      <xdr:row>78</xdr:row>
      <xdr:rowOff>59871</xdr:rowOff>
    </xdr:to>
    <xdr:cxnSp macro="">
      <xdr:nvCxnSpPr>
        <xdr:cNvPr id="713" name="直線コネクタ 712">
          <a:extLst>
            <a:ext uri="{FF2B5EF4-FFF2-40B4-BE49-F238E27FC236}">
              <a16:creationId xmlns:a16="http://schemas.microsoft.com/office/drawing/2014/main" id="{9121285D-6C68-452F-BCBD-E670583CE323}"/>
            </a:ext>
          </a:extLst>
        </xdr:cNvPr>
        <xdr:cNvCxnSpPr/>
      </xdr:nvCxnSpPr>
      <xdr:spPr>
        <a:xfrm>
          <a:off x="22072600" y="1343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77306</xdr:rowOff>
    </xdr:from>
    <xdr:ext cx="469744" cy="259045"/>
    <xdr:sp macro="" textlink="">
      <xdr:nvSpPr>
        <xdr:cNvPr id="714" name="【児童館】&#10;一人当たり面積平均値テキスト">
          <a:extLst>
            <a:ext uri="{FF2B5EF4-FFF2-40B4-BE49-F238E27FC236}">
              <a16:creationId xmlns:a16="http://schemas.microsoft.com/office/drawing/2014/main" id="{2ABB2A61-ECD7-44A2-9FB2-026F3DD3392D}"/>
            </a:ext>
          </a:extLst>
        </xdr:cNvPr>
        <xdr:cNvSpPr txBox="1"/>
      </xdr:nvSpPr>
      <xdr:spPr>
        <a:xfrm>
          <a:off x="22199600" y="14307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98879</xdr:rowOff>
    </xdr:from>
    <xdr:to>
      <xdr:col>116</xdr:col>
      <xdr:colOff>114300</xdr:colOff>
      <xdr:row>84</xdr:row>
      <xdr:rowOff>29029</xdr:rowOff>
    </xdr:to>
    <xdr:sp macro="" textlink="">
      <xdr:nvSpPr>
        <xdr:cNvPr id="715" name="フローチャート: 判断 714">
          <a:extLst>
            <a:ext uri="{FF2B5EF4-FFF2-40B4-BE49-F238E27FC236}">
              <a16:creationId xmlns:a16="http://schemas.microsoft.com/office/drawing/2014/main" id="{AD5146B0-8126-40A8-891D-713A86533386}"/>
            </a:ext>
          </a:extLst>
        </xdr:cNvPr>
        <xdr:cNvSpPr/>
      </xdr:nvSpPr>
      <xdr:spPr>
        <a:xfrm>
          <a:off x="22110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16" name="フローチャート: 判断 715">
          <a:extLst>
            <a:ext uri="{FF2B5EF4-FFF2-40B4-BE49-F238E27FC236}">
              <a16:creationId xmlns:a16="http://schemas.microsoft.com/office/drawing/2014/main" id="{7FD20237-E8D0-417F-9AA9-6831DACC7319}"/>
            </a:ext>
          </a:extLst>
        </xdr:cNvPr>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17" name="フローチャート: 判断 716">
          <a:extLst>
            <a:ext uri="{FF2B5EF4-FFF2-40B4-BE49-F238E27FC236}">
              <a16:creationId xmlns:a16="http://schemas.microsoft.com/office/drawing/2014/main" id="{DDDB69D4-B568-43E8-A756-FCBAF395AF11}"/>
            </a:ext>
          </a:extLst>
        </xdr:cNvPr>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55336</xdr:rowOff>
    </xdr:from>
    <xdr:to>
      <xdr:col>102</xdr:col>
      <xdr:colOff>165100</xdr:colOff>
      <xdr:row>83</xdr:row>
      <xdr:rowOff>156936</xdr:rowOff>
    </xdr:to>
    <xdr:sp macro="" textlink="">
      <xdr:nvSpPr>
        <xdr:cNvPr id="718" name="フローチャート: 判断 717">
          <a:extLst>
            <a:ext uri="{FF2B5EF4-FFF2-40B4-BE49-F238E27FC236}">
              <a16:creationId xmlns:a16="http://schemas.microsoft.com/office/drawing/2014/main" id="{91042836-4182-47B8-BD89-480B85DFF4C7}"/>
            </a:ext>
          </a:extLst>
        </xdr:cNvPr>
        <xdr:cNvSpPr/>
      </xdr:nvSpPr>
      <xdr:spPr>
        <a:xfrm>
          <a:off x="19494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19" name="フローチャート: 判断 718">
          <a:extLst>
            <a:ext uri="{FF2B5EF4-FFF2-40B4-BE49-F238E27FC236}">
              <a16:creationId xmlns:a16="http://schemas.microsoft.com/office/drawing/2014/main" id="{ECC33A93-3436-4981-A7D2-90509936D38E}"/>
            </a:ext>
          </a:extLst>
        </xdr:cNvPr>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327150E2-5501-4EED-BF0E-C34A20FEF62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FC30E18D-95B8-4F8B-AAF6-5AE8EB1BC1E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568AF06C-7E06-4CAE-B6ED-E08C38C5C66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531574B6-A7E2-4D4F-9B5F-C3C5758C9B0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CFEB0FA8-E50E-44C9-8DB5-2445542199E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107043</xdr:rowOff>
    </xdr:from>
    <xdr:to>
      <xdr:col>116</xdr:col>
      <xdr:colOff>114300</xdr:colOff>
      <xdr:row>79</xdr:row>
      <xdr:rowOff>37193</xdr:rowOff>
    </xdr:to>
    <xdr:sp macro="" textlink="">
      <xdr:nvSpPr>
        <xdr:cNvPr id="725" name="楕円 724">
          <a:extLst>
            <a:ext uri="{FF2B5EF4-FFF2-40B4-BE49-F238E27FC236}">
              <a16:creationId xmlns:a16="http://schemas.microsoft.com/office/drawing/2014/main" id="{FB67504B-31F2-4FC7-8EA1-74E3332EF3E9}"/>
            </a:ext>
          </a:extLst>
        </xdr:cNvPr>
        <xdr:cNvSpPr/>
      </xdr:nvSpPr>
      <xdr:spPr>
        <a:xfrm>
          <a:off x="22110700" y="134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21970</xdr:rowOff>
    </xdr:from>
    <xdr:ext cx="469744" cy="259045"/>
    <xdr:sp macro="" textlink="">
      <xdr:nvSpPr>
        <xdr:cNvPr id="726" name="【児童館】&#10;一人当たり面積該当値テキスト">
          <a:extLst>
            <a:ext uri="{FF2B5EF4-FFF2-40B4-BE49-F238E27FC236}">
              <a16:creationId xmlns:a16="http://schemas.microsoft.com/office/drawing/2014/main" id="{59725CDD-7D7E-4C8D-BE54-08704A21CDE0}"/>
            </a:ext>
          </a:extLst>
        </xdr:cNvPr>
        <xdr:cNvSpPr txBox="1"/>
      </xdr:nvSpPr>
      <xdr:spPr>
        <a:xfrm>
          <a:off x="22199600" y="1339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107043</xdr:rowOff>
    </xdr:from>
    <xdr:to>
      <xdr:col>112</xdr:col>
      <xdr:colOff>38100</xdr:colOff>
      <xdr:row>79</xdr:row>
      <xdr:rowOff>37193</xdr:rowOff>
    </xdr:to>
    <xdr:sp macro="" textlink="">
      <xdr:nvSpPr>
        <xdr:cNvPr id="727" name="楕円 726">
          <a:extLst>
            <a:ext uri="{FF2B5EF4-FFF2-40B4-BE49-F238E27FC236}">
              <a16:creationId xmlns:a16="http://schemas.microsoft.com/office/drawing/2014/main" id="{41C18DF9-C7FE-4DFF-952E-86B9EF4769BA}"/>
            </a:ext>
          </a:extLst>
        </xdr:cNvPr>
        <xdr:cNvSpPr/>
      </xdr:nvSpPr>
      <xdr:spPr>
        <a:xfrm>
          <a:off x="21272500" y="134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157843</xdr:rowOff>
    </xdr:from>
    <xdr:to>
      <xdr:col>116</xdr:col>
      <xdr:colOff>63500</xdr:colOff>
      <xdr:row>78</xdr:row>
      <xdr:rowOff>157843</xdr:rowOff>
    </xdr:to>
    <xdr:cxnSp macro="">
      <xdr:nvCxnSpPr>
        <xdr:cNvPr id="728" name="直線コネクタ 727">
          <a:extLst>
            <a:ext uri="{FF2B5EF4-FFF2-40B4-BE49-F238E27FC236}">
              <a16:creationId xmlns:a16="http://schemas.microsoft.com/office/drawing/2014/main" id="{70ACBA89-3A65-45F1-A921-B9BFA80D6D98}"/>
            </a:ext>
          </a:extLst>
        </xdr:cNvPr>
        <xdr:cNvCxnSpPr/>
      </xdr:nvCxnSpPr>
      <xdr:spPr>
        <a:xfrm>
          <a:off x="21323300" y="13530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128814</xdr:rowOff>
    </xdr:from>
    <xdr:to>
      <xdr:col>107</xdr:col>
      <xdr:colOff>101600</xdr:colOff>
      <xdr:row>79</xdr:row>
      <xdr:rowOff>58964</xdr:rowOff>
    </xdr:to>
    <xdr:sp macro="" textlink="">
      <xdr:nvSpPr>
        <xdr:cNvPr id="729" name="楕円 728">
          <a:extLst>
            <a:ext uri="{FF2B5EF4-FFF2-40B4-BE49-F238E27FC236}">
              <a16:creationId xmlns:a16="http://schemas.microsoft.com/office/drawing/2014/main" id="{DCE4522C-8C38-4D79-A2AD-F22664CA38E1}"/>
            </a:ext>
          </a:extLst>
        </xdr:cNvPr>
        <xdr:cNvSpPr/>
      </xdr:nvSpPr>
      <xdr:spPr>
        <a:xfrm>
          <a:off x="20383500" y="1350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157843</xdr:rowOff>
    </xdr:from>
    <xdr:to>
      <xdr:col>111</xdr:col>
      <xdr:colOff>177800</xdr:colOff>
      <xdr:row>79</xdr:row>
      <xdr:rowOff>8164</xdr:rowOff>
    </xdr:to>
    <xdr:cxnSp macro="">
      <xdr:nvCxnSpPr>
        <xdr:cNvPr id="730" name="直線コネクタ 729">
          <a:extLst>
            <a:ext uri="{FF2B5EF4-FFF2-40B4-BE49-F238E27FC236}">
              <a16:creationId xmlns:a16="http://schemas.microsoft.com/office/drawing/2014/main" id="{93C4C440-C76C-4FDB-93BB-5A5721580C7F}"/>
            </a:ext>
          </a:extLst>
        </xdr:cNvPr>
        <xdr:cNvCxnSpPr/>
      </xdr:nvCxnSpPr>
      <xdr:spPr>
        <a:xfrm flipV="1">
          <a:off x="20434300" y="135309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33564</xdr:rowOff>
    </xdr:from>
    <xdr:to>
      <xdr:col>102</xdr:col>
      <xdr:colOff>165100</xdr:colOff>
      <xdr:row>79</xdr:row>
      <xdr:rowOff>135164</xdr:rowOff>
    </xdr:to>
    <xdr:sp macro="" textlink="">
      <xdr:nvSpPr>
        <xdr:cNvPr id="731" name="楕円 730">
          <a:extLst>
            <a:ext uri="{FF2B5EF4-FFF2-40B4-BE49-F238E27FC236}">
              <a16:creationId xmlns:a16="http://schemas.microsoft.com/office/drawing/2014/main" id="{810F93CD-A656-496C-8B98-6A412D0E784B}"/>
            </a:ext>
          </a:extLst>
        </xdr:cNvPr>
        <xdr:cNvSpPr/>
      </xdr:nvSpPr>
      <xdr:spPr>
        <a:xfrm>
          <a:off x="19494500" y="1357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8164</xdr:rowOff>
    </xdr:from>
    <xdr:to>
      <xdr:col>107</xdr:col>
      <xdr:colOff>50800</xdr:colOff>
      <xdr:row>79</xdr:row>
      <xdr:rowOff>84364</xdr:rowOff>
    </xdr:to>
    <xdr:cxnSp macro="">
      <xdr:nvCxnSpPr>
        <xdr:cNvPr id="732" name="直線コネクタ 731">
          <a:extLst>
            <a:ext uri="{FF2B5EF4-FFF2-40B4-BE49-F238E27FC236}">
              <a16:creationId xmlns:a16="http://schemas.microsoft.com/office/drawing/2014/main" id="{E7F28DAF-9FC3-49F4-9D35-9BA0BD8352B9}"/>
            </a:ext>
          </a:extLst>
        </xdr:cNvPr>
        <xdr:cNvCxnSpPr/>
      </xdr:nvCxnSpPr>
      <xdr:spPr>
        <a:xfrm flipV="1">
          <a:off x="19545300" y="135527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36286</xdr:rowOff>
    </xdr:from>
    <xdr:to>
      <xdr:col>98</xdr:col>
      <xdr:colOff>38100</xdr:colOff>
      <xdr:row>80</xdr:row>
      <xdr:rowOff>137886</xdr:rowOff>
    </xdr:to>
    <xdr:sp macro="" textlink="">
      <xdr:nvSpPr>
        <xdr:cNvPr id="733" name="楕円 732">
          <a:extLst>
            <a:ext uri="{FF2B5EF4-FFF2-40B4-BE49-F238E27FC236}">
              <a16:creationId xmlns:a16="http://schemas.microsoft.com/office/drawing/2014/main" id="{31CBEEB8-675F-4F61-80FC-4CFF946038C1}"/>
            </a:ext>
          </a:extLst>
        </xdr:cNvPr>
        <xdr:cNvSpPr/>
      </xdr:nvSpPr>
      <xdr:spPr>
        <a:xfrm>
          <a:off x="18605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84364</xdr:rowOff>
    </xdr:from>
    <xdr:to>
      <xdr:col>102</xdr:col>
      <xdr:colOff>114300</xdr:colOff>
      <xdr:row>80</xdr:row>
      <xdr:rowOff>87086</xdr:rowOff>
    </xdr:to>
    <xdr:cxnSp macro="">
      <xdr:nvCxnSpPr>
        <xdr:cNvPr id="734" name="直線コネクタ 733">
          <a:extLst>
            <a:ext uri="{FF2B5EF4-FFF2-40B4-BE49-F238E27FC236}">
              <a16:creationId xmlns:a16="http://schemas.microsoft.com/office/drawing/2014/main" id="{942F590F-8967-4B57-B6B7-9B78FDDDFBEE}"/>
            </a:ext>
          </a:extLst>
        </xdr:cNvPr>
        <xdr:cNvCxnSpPr/>
      </xdr:nvCxnSpPr>
      <xdr:spPr>
        <a:xfrm flipV="1">
          <a:off x="18656300" y="136289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735" name="n_1aveValue【児童館】&#10;一人当たり面積">
          <a:extLst>
            <a:ext uri="{FF2B5EF4-FFF2-40B4-BE49-F238E27FC236}">
              <a16:creationId xmlns:a16="http://schemas.microsoft.com/office/drawing/2014/main" id="{F8106A11-1DD1-4627-BC21-2E4783EAC889}"/>
            </a:ext>
          </a:extLst>
        </xdr:cNvPr>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736" name="n_2aveValue【児童館】&#10;一人当たり面積">
          <a:extLst>
            <a:ext uri="{FF2B5EF4-FFF2-40B4-BE49-F238E27FC236}">
              <a16:creationId xmlns:a16="http://schemas.microsoft.com/office/drawing/2014/main" id="{F784EF1F-4A62-4F47-B4D8-75C5620812B7}"/>
            </a:ext>
          </a:extLst>
        </xdr:cNvPr>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148063</xdr:rowOff>
    </xdr:from>
    <xdr:ext cx="469744" cy="259045"/>
    <xdr:sp macro="" textlink="">
      <xdr:nvSpPr>
        <xdr:cNvPr id="737" name="n_3aveValue【児童館】&#10;一人当たり面積">
          <a:extLst>
            <a:ext uri="{FF2B5EF4-FFF2-40B4-BE49-F238E27FC236}">
              <a16:creationId xmlns:a16="http://schemas.microsoft.com/office/drawing/2014/main" id="{BEB204E4-502A-441B-B4F2-C7300BE6E32C}"/>
            </a:ext>
          </a:extLst>
        </xdr:cNvPr>
        <xdr:cNvSpPr txBox="1"/>
      </xdr:nvSpPr>
      <xdr:spPr>
        <a:xfrm>
          <a:off x="19310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104520</xdr:rowOff>
    </xdr:from>
    <xdr:ext cx="469744" cy="259045"/>
    <xdr:sp macro="" textlink="">
      <xdr:nvSpPr>
        <xdr:cNvPr id="738" name="n_4aveValue【児童館】&#10;一人当たり面積">
          <a:extLst>
            <a:ext uri="{FF2B5EF4-FFF2-40B4-BE49-F238E27FC236}">
              <a16:creationId xmlns:a16="http://schemas.microsoft.com/office/drawing/2014/main" id="{9BE7E6AB-BDD8-4738-B729-39169182ADBF}"/>
            </a:ext>
          </a:extLst>
        </xdr:cNvPr>
        <xdr:cNvSpPr txBox="1"/>
      </xdr:nvSpPr>
      <xdr:spPr>
        <a:xfrm>
          <a:off x="18421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53720</xdr:rowOff>
    </xdr:from>
    <xdr:ext cx="469744" cy="259045"/>
    <xdr:sp macro="" textlink="">
      <xdr:nvSpPr>
        <xdr:cNvPr id="739" name="n_1mainValue【児童館】&#10;一人当たり面積">
          <a:extLst>
            <a:ext uri="{FF2B5EF4-FFF2-40B4-BE49-F238E27FC236}">
              <a16:creationId xmlns:a16="http://schemas.microsoft.com/office/drawing/2014/main" id="{678594AF-5E10-4614-BC84-129BF3CBAF3E}"/>
            </a:ext>
          </a:extLst>
        </xdr:cNvPr>
        <xdr:cNvSpPr txBox="1"/>
      </xdr:nvSpPr>
      <xdr:spPr>
        <a:xfrm>
          <a:off x="21075727" y="1325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75491</xdr:rowOff>
    </xdr:from>
    <xdr:ext cx="469744" cy="259045"/>
    <xdr:sp macro="" textlink="">
      <xdr:nvSpPr>
        <xdr:cNvPr id="740" name="n_2mainValue【児童館】&#10;一人当たり面積">
          <a:extLst>
            <a:ext uri="{FF2B5EF4-FFF2-40B4-BE49-F238E27FC236}">
              <a16:creationId xmlns:a16="http://schemas.microsoft.com/office/drawing/2014/main" id="{2C32AC3F-3E2A-4D3D-BAD3-9A8C2EC2E3EF}"/>
            </a:ext>
          </a:extLst>
        </xdr:cNvPr>
        <xdr:cNvSpPr txBox="1"/>
      </xdr:nvSpPr>
      <xdr:spPr>
        <a:xfrm>
          <a:off x="20199427" y="1327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151691</xdr:rowOff>
    </xdr:from>
    <xdr:ext cx="469744" cy="259045"/>
    <xdr:sp macro="" textlink="">
      <xdr:nvSpPr>
        <xdr:cNvPr id="741" name="n_3mainValue【児童館】&#10;一人当たり面積">
          <a:extLst>
            <a:ext uri="{FF2B5EF4-FFF2-40B4-BE49-F238E27FC236}">
              <a16:creationId xmlns:a16="http://schemas.microsoft.com/office/drawing/2014/main" id="{5B02CF8E-43F9-4100-8E35-BEBE9D748FFD}"/>
            </a:ext>
          </a:extLst>
        </xdr:cNvPr>
        <xdr:cNvSpPr txBox="1"/>
      </xdr:nvSpPr>
      <xdr:spPr>
        <a:xfrm>
          <a:off x="19310427" y="1335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154413</xdr:rowOff>
    </xdr:from>
    <xdr:ext cx="469744" cy="259045"/>
    <xdr:sp macro="" textlink="">
      <xdr:nvSpPr>
        <xdr:cNvPr id="742" name="n_4mainValue【児童館】&#10;一人当たり面積">
          <a:extLst>
            <a:ext uri="{FF2B5EF4-FFF2-40B4-BE49-F238E27FC236}">
              <a16:creationId xmlns:a16="http://schemas.microsoft.com/office/drawing/2014/main" id="{382C5273-FA29-4A8B-9644-982BA89469BA}"/>
            </a:ext>
          </a:extLst>
        </xdr:cNvPr>
        <xdr:cNvSpPr txBox="1"/>
      </xdr:nvSpPr>
      <xdr:spPr>
        <a:xfrm>
          <a:off x="18421427"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8AF980ED-0B84-4908-A420-BF0B2D91608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D4BC6A09-0A24-4BAC-A109-0485E4D719A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91DF1700-3DEE-4766-946F-1410180C0E9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9C02326E-D447-42C0-BBDD-3AD9E6AC820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16358F64-0280-4DE7-8951-EC1C3F18F6D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98B9A9AF-16F9-4B89-9895-FFF61D2BB29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5A764024-A50A-451D-B6BC-A843BE11AFC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41C554C8-E4A6-48A3-8C55-862B34A66CB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4CC68E90-74F0-4FA9-9517-7D959088CB4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508CD118-1D8B-4CD9-8AD8-3A8142234CF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073F01F6-A23A-4E63-8DA1-E023A36F906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2538CF06-1318-421E-A085-79693C891CA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D9A54C38-7FC4-47BE-A095-6AC00AB3F06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FB4C5093-1A4B-4475-A636-2A19F94AE42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415D448D-4869-49DD-8766-88BDD51562A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7A3C28A3-2B32-4217-A43D-A683B1CEB5B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4D53CD55-49CA-4E39-BCF7-CF9B54518C0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B4DBAA80-1492-469D-A551-E35474970A1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F8762B79-F5A1-4593-9009-00DC593B7EF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62282E8C-17A5-4355-9344-C7E9F2CA567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1591A516-6BA2-4A72-8ACC-4EE1C559449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09B49773-AE2C-49B5-8757-F1697D455EC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BE07B9B6-7203-4847-AC13-07BC46DBA11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9B0AD701-F1E5-45F8-9C65-3635E2A8B42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a:extLst>
            <a:ext uri="{FF2B5EF4-FFF2-40B4-BE49-F238E27FC236}">
              <a16:creationId xmlns:a16="http://schemas.microsoft.com/office/drawing/2014/main" id="{FF98CA31-9ADE-4A9C-810C-1AE8C12A00B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768" name="直線コネクタ 767">
          <a:extLst>
            <a:ext uri="{FF2B5EF4-FFF2-40B4-BE49-F238E27FC236}">
              <a16:creationId xmlns:a16="http://schemas.microsoft.com/office/drawing/2014/main" id="{992865F5-47D6-40A7-967B-1AC923D419D3}"/>
            </a:ext>
          </a:extLst>
        </xdr:cNvPr>
        <xdr:cNvCxnSpPr/>
      </xdr:nvCxnSpPr>
      <xdr:spPr>
        <a:xfrm flipV="1">
          <a:off x="16318864" y="17133026"/>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9" name="【公民館】&#10;有形固定資産減価償却率最小値テキスト">
          <a:extLst>
            <a:ext uri="{FF2B5EF4-FFF2-40B4-BE49-F238E27FC236}">
              <a16:creationId xmlns:a16="http://schemas.microsoft.com/office/drawing/2014/main" id="{DA3CF5BC-F4A0-488D-9C27-0B50638782D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0" name="直線コネクタ 769">
          <a:extLst>
            <a:ext uri="{FF2B5EF4-FFF2-40B4-BE49-F238E27FC236}">
              <a16:creationId xmlns:a16="http://schemas.microsoft.com/office/drawing/2014/main" id="{B58DE882-F5E8-48C4-A54A-039E58B8BA9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771" name="【公民館】&#10;有形固定資産減価償却率最大値テキスト">
          <a:extLst>
            <a:ext uri="{FF2B5EF4-FFF2-40B4-BE49-F238E27FC236}">
              <a16:creationId xmlns:a16="http://schemas.microsoft.com/office/drawing/2014/main" id="{C9A9F36D-2336-4BBE-AA9F-A689520CA216}"/>
            </a:ext>
          </a:extLst>
        </xdr:cNvPr>
        <xdr:cNvSpPr txBox="1"/>
      </xdr:nvSpPr>
      <xdr:spPr>
        <a:xfrm>
          <a:off x="16357600" y="1690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772" name="直線コネクタ 771">
          <a:extLst>
            <a:ext uri="{FF2B5EF4-FFF2-40B4-BE49-F238E27FC236}">
              <a16:creationId xmlns:a16="http://schemas.microsoft.com/office/drawing/2014/main" id="{3299D2BF-C154-4762-9FCD-B0D4399F3623}"/>
            </a:ext>
          </a:extLst>
        </xdr:cNvPr>
        <xdr:cNvCxnSpPr/>
      </xdr:nvCxnSpPr>
      <xdr:spPr>
        <a:xfrm>
          <a:off x="16230600" y="1713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18522</xdr:rowOff>
    </xdr:from>
    <xdr:ext cx="405111" cy="259045"/>
    <xdr:sp macro="" textlink="">
      <xdr:nvSpPr>
        <xdr:cNvPr id="773" name="【公民館】&#10;有形固定資産減価償却率平均値テキスト">
          <a:extLst>
            <a:ext uri="{FF2B5EF4-FFF2-40B4-BE49-F238E27FC236}">
              <a16:creationId xmlns:a16="http://schemas.microsoft.com/office/drawing/2014/main" id="{192DD4C3-C65C-408E-BFD3-47C60A4ECD0D}"/>
            </a:ext>
          </a:extLst>
        </xdr:cNvPr>
        <xdr:cNvSpPr txBox="1"/>
      </xdr:nvSpPr>
      <xdr:spPr>
        <a:xfrm>
          <a:off x="16357600" y="18020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774" name="フローチャート: 判断 773">
          <a:extLst>
            <a:ext uri="{FF2B5EF4-FFF2-40B4-BE49-F238E27FC236}">
              <a16:creationId xmlns:a16="http://schemas.microsoft.com/office/drawing/2014/main" id="{622B6C91-F87B-40DC-B297-C8DA8C16D9B9}"/>
            </a:ext>
          </a:extLst>
        </xdr:cNvPr>
        <xdr:cNvSpPr/>
      </xdr:nvSpPr>
      <xdr:spPr>
        <a:xfrm>
          <a:off x="16268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775" name="フローチャート: 判断 774">
          <a:extLst>
            <a:ext uri="{FF2B5EF4-FFF2-40B4-BE49-F238E27FC236}">
              <a16:creationId xmlns:a16="http://schemas.microsoft.com/office/drawing/2014/main" id="{8C513EA2-19D6-49E6-9DE8-CEBF6BC73B71}"/>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776" name="フローチャート: 判断 775">
          <a:extLst>
            <a:ext uri="{FF2B5EF4-FFF2-40B4-BE49-F238E27FC236}">
              <a16:creationId xmlns:a16="http://schemas.microsoft.com/office/drawing/2014/main" id="{9638B6F4-4D25-49D8-A31E-A7DD27A105B5}"/>
            </a:ext>
          </a:extLst>
        </xdr:cNvPr>
        <xdr:cNvSpPr/>
      </xdr:nvSpPr>
      <xdr:spPr>
        <a:xfrm>
          <a:off x="14541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777" name="フローチャート: 判断 776">
          <a:extLst>
            <a:ext uri="{FF2B5EF4-FFF2-40B4-BE49-F238E27FC236}">
              <a16:creationId xmlns:a16="http://schemas.microsoft.com/office/drawing/2014/main" id="{FB26DF39-3A4B-427A-9CC0-A834042246B0}"/>
            </a:ext>
          </a:extLst>
        </xdr:cNvPr>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20501</xdr:rowOff>
    </xdr:from>
    <xdr:to>
      <xdr:col>67</xdr:col>
      <xdr:colOff>101600</xdr:colOff>
      <xdr:row>106</xdr:row>
      <xdr:rowOff>122101</xdr:rowOff>
    </xdr:to>
    <xdr:sp macro="" textlink="">
      <xdr:nvSpPr>
        <xdr:cNvPr id="778" name="フローチャート: 判断 777">
          <a:extLst>
            <a:ext uri="{FF2B5EF4-FFF2-40B4-BE49-F238E27FC236}">
              <a16:creationId xmlns:a16="http://schemas.microsoft.com/office/drawing/2014/main" id="{716DF94F-220D-4DD0-8F8A-B2FA2A0FEF1E}"/>
            </a:ext>
          </a:extLst>
        </xdr:cNvPr>
        <xdr:cNvSpPr/>
      </xdr:nvSpPr>
      <xdr:spPr>
        <a:xfrm>
          <a:off x="12763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6624A3DC-5833-45D6-8DC5-A41EAC726C2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DA4816D5-A142-41FD-931B-D781C8D10F9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9E38C1DB-76B3-4A87-8D14-32486D54E73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70C2617B-75E3-4B11-A9C4-7C16AA5C023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AC6E8A16-DB96-4E09-B1EF-B79AE8C3C37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784" name="楕円 783">
          <a:extLst>
            <a:ext uri="{FF2B5EF4-FFF2-40B4-BE49-F238E27FC236}">
              <a16:creationId xmlns:a16="http://schemas.microsoft.com/office/drawing/2014/main" id="{B5433612-330B-440A-8605-B827B912CDBE}"/>
            </a:ext>
          </a:extLst>
        </xdr:cNvPr>
        <xdr:cNvSpPr/>
      </xdr:nvSpPr>
      <xdr:spPr>
        <a:xfrm>
          <a:off x="162687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87465</xdr:rowOff>
    </xdr:from>
    <xdr:ext cx="405111" cy="259045"/>
    <xdr:sp macro="" textlink="">
      <xdr:nvSpPr>
        <xdr:cNvPr id="785" name="【公民館】&#10;有形固定資産減価償却率該当値テキスト">
          <a:extLst>
            <a:ext uri="{FF2B5EF4-FFF2-40B4-BE49-F238E27FC236}">
              <a16:creationId xmlns:a16="http://schemas.microsoft.com/office/drawing/2014/main" id="{AA5BD171-F98D-48FD-8CAE-4728885DE294}"/>
            </a:ext>
          </a:extLst>
        </xdr:cNvPr>
        <xdr:cNvSpPr txBox="1"/>
      </xdr:nvSpPr>
      <xdr:spPr>
        <a:xfrm>
          <a:off x="16357600" y="1774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5806</xdr:rowOff>
    </xdr:from>
    <xdr:to>
      <xdr:col>81</xdr:col>
      <xdr:colOff>101600</xdr:colOff>
      <xdr:row>104</xdr:row>
      <xdr:rowOff>107406</xdr:rowOff>
    </xdr:to>
    <xdr:sp macro="" textlink="">
      <xdr:nvSpPr>
        <xdr:cNvPr id="786" name="楕円 785">
          <a:extLst>
            <a:ext uri="{FF2B5EF4-FFF2-40B4-BE49-F238E27FC236}">
              <a16:creationId xmlns:a16="http://schemas.microsoft.com/office/drawing/2014/main" id="{8AA26D7B-9D58-4085-9EE5-05A42DFE0610}"/>
            </a:ext>
          </a:extLst>
        </xdr:cNvPr>
        <xdr:cNvSpPr/>
      </xdr:nvSpPr>
      <xdr:spPr>
        <a:xfrm>
          <a:off x="15430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56606</xdr:rowOff>
    </xdr:from>
    <xdr:to>
      <xdr:col>85</xdr:col>
      <xdr:colOff>127000</xdr:colOff>
      <xdr:row>104</xdr:row>
      <xdr:rowOff>115388</xdr:rowOff>
    </xdr:to>
    <xdr:cxnSp macro="">
      <xdr:nvCxnSpPr>
        <xdr:cNvPr id="787" name="直線コネクタ 786">
          <a:extLst>
            <a:ext uri="{FF2B5EF4-FFF2-40B4-BE49-F238E27FC236}">
              <a16:creationId xmlns:a16="http://schemas.microsoft.com/office/drawing/2014/main" id="{34A0211B-6827-429A-BB1F-39B7E18B2F5E}"/>
            </a:ext>
          </a:extLst>
        </xdr:cNvPr>
        <xdr:cNvCxnSpPr/>
      </xdr:nvCxnSpPr>
      <xdr:spPr>
        <a:xfrm>
          <a:off x="15481300" y="17887406"/>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88" name="楕円 787">
          <a:extLst>
            <a:ext uri="{FF2B5EF4-FFF2-40B4-BE49-F238E27FC236}">
              <a16:creationId xmlns:a16="http://schemas.microsoft.com/office/drawing/2014/main" id="{D9A971CD-0AD6-42D6-A6C6-AEF7ED0699AB}"/>
            </a:ext>
          </a:extLst>
        </xdr:cNvPr>
        <xdr:cNvSpPr/>
      </xdr:nvSpPr>
      <xdr:spPr>
        <a:xfrm>
          <a:off x="14541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56606</xdr:rowOff>
    </xdr:from>
    <xdr:to>
      <xdr:col>81</xdr:col>
      <xdr:colOff>50800</xdr:colOff>
      <xdr:row>105</xdr:row>
      <xdr:rowOff>41911</xdr:rowOff>
    </xdr:to>
    <xdr:cxnSp macro="">
      <xdr:nvCxnSpPr>
        <xdr:cNvPr id="789" name="直線コネクタ 788">
          <a:extLst>
            <a:ext uri="{FF2B5EF4-FFF2-40B4-BE49-F238E27FC236}">
              <a16:creationId xmlns:a16="http://schemas.microsoft.com/office/drawing/2014/main" id="{26F77353-3987-4748-B154-57E105B84E68}"/>
            </a:ext>
          </a:extLst>
        </xdr:cNvPr>
        <xdr:cNvCxnSpPr/>
      </xdr:nvCxnSpPr>
      <xdr:spPr>
        <a:xfrm flipV="1">
          <a:off x="14592300" y="17887406"/>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123371</xdr:rowOff>
    </xdr:from>
    <xdr:to>
      <xdr:col>72</xdr:col>
      <xdr:colOff>38100</xdr:colOff>
      <xdr:row>105</xdr:row>
      <xdr:rowOff>53521</xdr:rowOff>
    </xdr:to>
    <xdr:sp macro="" textlink="">
      <xdr:nvSpPr>
        <xdr:cNvPr id="790" name="楕円 789">
          <a:extLst>
            <a:ext uri="{FF2B5EF4-FFF2-40B4-BE49-F238E27FC236}">
              <a16:creationId xmlns:a16="http://schemas.microsoft.com/office/drawing/2014/main" id="{C82F8EBC-DF0A-4B5A-88CE-E2B9521C470C}"/>
            </a:ext>
          </a:extLst>
        </xdr:cNvPr>
        <xdr:cNvSpPr/>
      </xdr:nvSpPr>
      <xdr:spPr>
        <a:xfrm>
          <a:off x="13652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2721</xdr:rowOff>
    </xdr:from>
    <xdr:to>
      <xdr:col>76</xdr:col>
      <xdr:colOff>114300</xdr:colOff>
      <xdr:row>105</xdr:row>
      <xdr:rowOff>41911</xdr:rowOff>
    </xdr:to>
    <xdr:cxnSp macro="">
      <xdr:nvCxnSpPr>
        <xdr:cNvPr id="791" name="直線コネクタ 790">
          <a:extLst>
            <a:ext uri="{FF2B5EF4-FFF2-40B4-BE49-F238E27FC236}">
              <a16:creationId xmlns:a16="http://schemas.microsoft.com/office/drawing/2014/main" id="{49221060-FA5A-49B7-9947-65396249D060}"/>
            </a:ext>
          </a:extLst>
        </xdr:cNvPr>
        <xdr:cNvCxnSpPr/>
      </xdr:nvCxnSpPr>
      <xdr:spPr>
        <a:xfrm>
          <a:off x="13703300" y="180049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156029</xdr:rowOff>
    </xdr:from>
    <xdr:to>
      <xdr:col>67</xdr:col>
      <xdr:colOff>101600</xdr:colOff>
      <xdr:row>105</xdr:row>
      <xdr:rowOff>86179</xdr:rowOff>
    </xdr:to>
    <xdr:sp macro="" textlink="">
      <xdr:nvSpPr>
        <xdr:cNvPr id="792" name="楕円 791">
          <a:extLst>
            <a:ext uri="{FF2B5EF4-FFF2-40B4-BE49-F238E27FC236}">
              <a16:creationId xmlns:a16="http://schemas.microsoft.com/office/drawing/2014/main" id="{5BAAA803-5CB6-4C91-97DC-8F0A652A81A6}"/>
            </a:ext>
          </a:extLst>
        </xdr:cNvPr>
        <xdr:cNvSpPr/>
      </xdr:nvSpPr>
      <xdr:spPr>
        <a:xfrm>
          <a:off x="12763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2721</xdr:rowOff>
    </xdr:from>
    <xdr:to>
      <xdr:col>71</xdr:col>
      <xdr:colOff>177800</xdr:colOff>
      <xdr:row>105</xdr:row>
      <xdr:rowOff>35379</xdr:rowOff>
    </xdr:to>
    <xdr:cxnSp macro="">
      <xdr:nvCxnSpPr>
        <xdr:cNvPr id="793" name="直線コネクタ 792">
          <a:extLst>
            <a:ext uri="{FF2B5EF4-FFF2-40B4-BE49-F238E27FC236}">
              <a16:creationId xmlns:a16="http://schemas.microsoft.com/office/drawing/2014/main" id="{13BD1BCD-ADB0-42CD-8CC5-0FDA87906B4E}"/>
            </a:ext>
          </a:extLst>
        </xdr:cNvPr>
        <xdr:cNvCxnSpPr/>
      </xdr:nvCxnSpPr>
      <xdr:spPr>
        <a:xfrm flipV="1">
          <a:off x="12814300" y="1800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103432</xdr:rowOff>
    </xdr:from>
    <xdr:ext cx="405111" cy="259045"/>
    <xdr:sp macro="" textlink="">
      <xdr:nvSpPr>
        <xdr:cNvPr id="794" name="n_1aveValue【公民館】&#10;有形固定資産減価償却率">
          <a:extLst>
            <a:ext uri="{FF2B5EF4-FFF2-40B4-BE49-F238E27FC236}">
              <a16:creationId xmlns:a16="http://schemas.microsoft.com/office/drawing/2014/main" id="{9FBF9C7F-75B1-4E92-8256-C2C2D7D92C0D}"/>
            </a:ext>
          </a:extLst>
        </xdr:cNvPr>
        <xdr:cNvSpPr txBox="1"/>
      </xdr:nvSpPr>
      <xdr:spPr>
        <a:xfrm>
          <a:off x="15266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123026</xdr:rowOff>
    </xdr:from>
    <xdr:ext cx="405111" cy="259045"/>
    <xdr:sp macro="" textlink="">
      <xdr:nvSpPr>
        <xdr:cNvPr id="795" name="n_2aveValue【公民館】&#10;有形固定資産減価償却率">
          <a:extLst>
            <a:ext uri="{FF2B5EF4-FFF2-40B4-BE49-F238E27FC236}">
              <a16:creationId xmlns:a16="http://schemas.microsoft.com/office/drawing/2014/main" id="{4A54C4D8-A254-4126-AFEB-A7F243D93BEE}"/>
            </a:ext>
          </a:extLst>
        </xdr:cNvPr>
        <xdr:cNvSpPr txBox="1"/>
      </xdr:nvSpPr>
      <xdr:spPr>
        <a:xfrm>
          <a:off x="14389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139354</xdr:rowOff>
    </xdr:from>
    <xdr:ext cx="405111" cy="259045"/>
    <xdr:sp macro="" textlink="">
      <xdr:nvSpPr>
        <xdr:cNvPr id="796" name="n_3aveValue【公民館】&#10;有形固定資産減価償却率">
          <a:extLst>
            <a:ext uri="{FF2B5EF4-FFF2-40B4-BE49-F238E27FC236}">
              <a16:creationId xmlns:a16="http://schemas.microsoft.com/office/drawing/2014/main" id="{31D84DE0-4BA7-422E-B71F-D5851FBF93CD}"/>
            </a:ext>
          </a:extLst>
        </xdr:cNvPr>
        <xdr:cNvSpPr txBox="1"/>
      </xdr:nvSpPr>
      <xdr:spPr>
        <a:xfrm>
          <a:off x="13500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113228</xdr:rowOff>
    </xdr:from>
    <xdr:ext cx="405111" cy="259045"/>
    <xdr:sp macro="" textlink="">
      <xdr:nvSpPr>
        <xdr:cNvPr id="797" name="n_4aveValue【公民館】&#10;有形固定資産減価償却率">
          <a:extLst>
            <a:ext uri="{FF2B5EF4-FFF2-40B4-BE49-F238E27FC236}">
              <a16:creationId xmlns:a16="http://schemas.microsoft.com/office/drawing/2014/main" id="{492B5F88-5536-4807-8EDF-89B388DD4EE3}"/>
            </a:ext>
          </a:extLst>
        </xdr:cNvPr>
        <xdr:cNvSpPr txBox="1"/>
      </xdr:nvSpPr>
      <xdr:spPr>
        <a:xfrm>
          <a:off x="12611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123933</xdr:rowOff>
    </xdr:from>
    <xdr:ext cx="405111" cy="259045"/>
    <xdr:sp macro="" textlink="">
      <xdr:nvSpPr>
        <xdr:cNvPr id="798" name="n_1mainValue【公民館】&#10;有形固定資産減価償却率">
          <a:extLst>
            <a:ext uri="{FF2B5EF4-FFF2-40B4-BE49-F238E27FC236}">
              <a16:creationId xmlns:a16="http://schemas.microsoft.com/office/drawing/2014/main" id="{96FFC6D5-94ED-40E7-A328-8FE0DC2940BE}"/>
            </a:ext>
          </a:extLst>
        </xdr:cNvPr>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799" name="n_2mainValue【公民館】&#10;有形固定資産減価償却率">
          <a:extLst>
            <a:ext uri="{FF2B5EF4-FFF2-40B4-BE49-F238E27FC236}">
              <a16:creationId xmlns:a16="http://schemas.microsoft.com/office/drawing/2014/main" id="{9ED7FF2E-C261-4C00-9EB3-2B67FAAFF70B}"/>
            </a:ext>
          </a:extLst>
        </xdr:cNvPr>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70048</xdr:rowOff>
    </xdr:from>
    <xdr:ext cx="405111" cy="259045"/>
    <xdr:sp macro="" textlink="">
      <xdr:nvSpPr>
        <xdr:cNvPr id="800" name="n_3mainValue【公民館】&#10;有形固定資産減価償却率">
          <a:extLst>
            <a:ext uri="{FF2B5EF4-FFF2-40B4-BE49-F238E27FC236}">
              <a16:creationId xmlns:a16="http://schemas.microsoft.com/office/drawing/2014/main" id="{11807C7B-9761-4A11-B389-86CD57E82998}"/>
            </a:ext>
          </a:extLst>
        </xdr:cNvPr>
        <xdr:cNvSpPr txBox="1"/>
      </xdr:nvSpPr>
      <xdr:spPr>
        <a:xfrm>
          <a:off x="13500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801" name="n_4mainValue【公民館】&#10;有形固定資産減価償却率">
          <a:extLst>
            <a:ext uri="{FF2B5EF4-FFF2-40B4-BE49-F238E27FC236}">
              <a16:creationId xmlns:a16="http://schemas.microsoft.com/office/drawing/2014/main" id="{35A7BC15-144D-4932-AA1C-3FAF6899F0B9}"/>
            </a:ext>
          </a:extLst>
        </xdr:cNvPr>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B944ACA2-72BF-4C83-9BC9-4D4A62409C3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786BD990-6274-4513-BC1A-6D016122F85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D29DD253-AB8D-408B-8C87-171E6252803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6E84B015-5FC2-4FDA-B7C4-2BE5AA12194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20FA56BE-288A-4949-8569-1B287C3498C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B5AE4C18-EDA1-45C0-B9D4-4AED88813EC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BF478139-075D-48DD-8B9F-A8F1EE218BE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035F7702-0925-4BE0-A1D4-DB100F63621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82AEB268-836F-4A42-89AE-DD864DE0D7B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3657FA92-4685-41D9-9754-A7F8D688A6E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a:extLst>
            <a:ext uri="{FF2B5EF4-FFF2-40B4-BE49-F238E27FC236}">
              <a16:creationId xmlns:a16="http://schemas.microsoft.com/office/drawing/2014/main" id="{14BA8A20-8F1B-419A-8BE7-D33532E78FF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a:extLst>
            <a:ext uri="{FF2B5EF4-FFF2-40B4-BE49-F238E27FC236}">
              <a16:creationId xmlns:a16="http://schemas.microsoft.com/office/drawing/2014/main" id="{C37E4008-407A-4C2E-9A00-3C1206A1772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a:extLst>
            <a:ext uri="{FF2B5EF4-FFF2-40B4-BE49-F238E27FC236}">
              <a16:creationId xmlns:a16="http://schemas.microsoft.com/office/drawing/2014/main" id="{FD68F392-C0E8-4640-93AD-6F4D0BEBCD9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a:extLst>
            <a:ext uri="{FF2B5EF4-FFF2-40B4-BE49-F238E27FC236}">
              <a16:creationId xmlns:a16="http://schemas.microsoft.com/office/drawing/2014/main" id="{B78073BC-DD06-412C-A800-9260E4DAA6C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a:extLst>
            <a:ext uri="{FF2B5EF4-FFF2-40B4-BE49-F238E27FC236}">
              <a16:creationId xmlns:a16="http://schemas.microsoft.com/office/drawing/2014/main" id="{A7454A4C-DE93-478E-A955-BBC1D3594E2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a:extLst>
            <a:ext uri="{FF2B5EF4-FFF2-40B4-BE49-F238E27FC236}">
              <a16:creationId xmlns:a16="http://schemas.microsoft.com/office/drawing/2014/main" id="{EFA12D41-5A83-4352-95DF-C079FDF2CDE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a:extLst>
            <a:ext uri="{FF2B5EF4-FFF2-40B4-BE49-F238E27FC236}">
              <a16:creationId xmlns:a16="http://schemas.microsoft.com/office/drawing/2014/main" id="{0822B4E8-2F64-4E11-80F2-EB1201BADDB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a:extLst>
            <a:ext uri="{FF2B5EF4-FFF2-40B4-BE49-F238E27FC236}">
              <a16:creationId xmlns:a16="http://schemas.microsoft.com/office/drawing/2014/main" id="{B79BA420-03DB-4993-8C80-32CCCB4C16D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a:extLst>
            <a:ext uri="{FF2B5EF4-FFF2-40B4-BE49-F238E27FC236}">
              <a16:creationId xmlns:a16="http://schemas.microsoft.com/office/drawing/2014/main" id="{45551B7F-3D41-45BA-9E1E-455D9A8BDBE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a:extLst>
            <a:ext uri="{FF2B5EF4-FFF2-40B4-BE49-F238E27FC236}">
              <a16:creationId xmlns:a16="http://schemas.microsoft.com/office/drawing/2014/main" id="{2B0371E1-C21D-478C-A929-C747DBF4BB8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01EE6875-C6CD-4949-8BDC-039C53D0470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B82AD1BA-16E4-4A3C-9C5C-A290DD6363C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6D879EAF-309A-4CC7-8C38-0A14EA0A002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25" name="直線コネクタ 824">
          <a:extLst>
            <a:ext uri="{FF2B5EF4-FFF2-40B4-BE49-F238E27FC236}">
              <a16:creationId xmlns:a16="http://schemas.microsoft.com/office/drawing/2014/main" id="{D9499B2D-19DD-419F-826E-ACAF18D234C1}"/>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6" name="【公民館】&#10;一人当たり面積最小値テキスト">
          <a:extLst>
            <a:ext uri="{FF2B5EF4-FFF2-40B4-BE49-F238E27FC236}">
              <a16:creationId xmlns:a16="http://schemas.microsoft.com/office/drawing/2014/main" id="{6AA3C629-C289-4FD9-B8D4-FD0B1FFE1F01}"/>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7" name="直線コネクタ 826">
          <a:extLst>
            <a:ext uri="{FF2B5EF4-FFF2-40B4-BE49-F238E27FC236}">
              <a16:creationId xmlns:a16="http://schemas.microsoft.com/office/drawing/2014/main" id="{57AEB0E6-15D6-4381-9B8F-17B18E2A3406}"/>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8" name="【公民館】&#10;一人当たり面積最大値テキスト">
          <a:extLst>
            <a:ext uri="{FF2B5EF4-FFF2-40B4-BE49-F238E27FC236}">
              <a16:creationId xmlns:a16="http://schemas.microsoft.com/office/drawing/2014/main" id="{E9F3721C-D48D-4671-A72F-13B24ECF36F8}"/>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9" name="直線コネクタ 828">
          <a:extLst>
            <a:ext uri="{FF2B5EF4-FFF2-40B4-BE49-F238E27FC236}">
              <a16:creationId xmlns:a16="http://schemas.microsoft.com/office/drawing/2014/main" id="{4F69633C-40FB-4944-89D6-29573DBAEFF4}"/>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135907</xdr:rowOff>
    </xdr:from>
    <xdr:ext cx="469744" cy="259045"/>
    <xdr:sp macro="" textlink="">
      <xdr:nvSpPr>
        <xdr:cNvPr id="830" name="【公民館】&#10;一人当たり面積平均値テキスト">
          <a:extLst>
            <a:ext uri="{FF2B5EF4-FFF2-40B4-BE49-F238E27FC236}">
              <a16:creationId xmlns:a16="http://schemas.microsoft.com/office/drawing/2014/main" id="{56CC6A5F-B4EB-42AE-9F0D-DE917C8F3810}"/>
            </a:ext>
          </a:extLst>
        </xdr:cNvPr>
        <xdr:cNvSpPr txBox="1"/>
      </xdr:nvSpPr>
      <xdr:spPr>
        <a:xfrm>
          <a:off x="22199600" y="1813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831" name="フローチャート: 判断 830">
          <a:extLst>
            <a:ext uri="{FF2B5EF4-FFF2-40B4-BE49-F238E27FC236}">
              <a16:creationId xmlns:a16="http://schemas.microsoft.com/office/drawing/2014/main" id="{713F9C69-6C15-4945-8EDA-24133AA08475}"/>
            </a:ext>
          </a:extLst>
        </xdr:cNvPr>
        <xdr:cNvSpPr/>
      </xdr:nvSpPr>
      <xdr:spPr>
        <a:xfrm>
          <a:off x="22110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32" name="フローチャート: 判断 831">
          <a:extLst>
            <a:ext uri="{FF2B5EF4-FFF2-40B4-BE49-F238E27FC236}">
              <a16:creationId xmlns:a16="http://schemas.microsoft.com/office/drawing/2014/main" id="{9A9BCC1E-8926-4FA0-80E2-A27AF201F789}"/>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833" name="フローチャート: 判断 832">
          <a:extLst>
            <a:ext uri="{FF2B5EF4-FFF2-40B4-BE49-F238E27FC236}">
              <a16:creationId xmlns:a16="http://schemas.microsoft.com/office/drawing/2014/main" id="{D13A44AD-A0CD-4E9F-A34A-67D56D6DD250}"/>
            </a:ext>
          </a:extLst>
        </xdr:cNvPr>
        <xdr:cNvSpPr/>
      </xdr:nvSpPr>
      <xdr:spPr>
        <a:xfrm>
          <a:off x="20383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12700</xdr:rowOff>
    </xdr:from>
    <xdr:to>
      <xdr:col>102</xdr:col>
      <xdr:colOff>165100</xdr:colOff>
      <xdr:row>107</xdr:row>
      <xdr:rowOff>114300</xdr:rowOff>
    </xdr:to>
    <xdr:sp macro="" textlink="">
      <xdr:nvSpPr>
        <xdr:cNvPr id="834" name="フローチャート: 判断 833">
          <a:extLst>
            <a:ext uri="{FF2B5EF4-FFF2-40B4-BE49-F238E27FC236}">
              <a16:creationId xmlns:a16="http://schemas.microsoft.com/office/drawing/2014/main" id="{5700AE17-6335-4C60-BFB4-B6D0ECC1FAE1}"/>
            </a:ext>
          </a:extLst>
        </xdr:cNvPr>
        <xdr:cNvSpPr/>
      </xdr:nvSpPr>
      <xdr:spPr>
        <a:xfrm>
          <a:off x="19494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7620</xdr:rowOff>
    </xdr:from>
    <xdr:to>
      <xdr:col>98</xdr:col>
      <xdr:colOff>38100</xdr:colOff>
      <xdr:row>107</xdr:row>
      <xdr:rowOff>109220</xdr:rowOff>
    </xdr:to>
    <xdr:sp macro="" textlink="">
      <xdr:nvSpPr>
        <xdr:cNvPr id="835" name="フローチャート: 判断 834">
          <a:extLst>
            <a:ext uri="{FF2B5EF4-FFF2-40B4-BE49-F238E27FC236}">
              <a16:creationId xmlns:a16="http://schemas.microsoft.com/office/drawing/2014/main" id="{0E9DA551-5DE9-465B-8C84-3FC96A941088}"/>
            </a:ext>
          </a:extLst>
        </xdr:cNvPr>
        <xdr:cNvSpPr/>
      </xdr:nvSpPr>
      <xdr:spPr>
        <a:xfrm>
          <a:off x="18605500" y="183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690EDEEC-D63E-40A2-95B0-A7B63F9D052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440A4001-3670-4581-86FB-568F026522D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D60AAF0A-3376-42F4-BA12-8FDEE293577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A71C70EB-B5EF-4F67-8A41-9E14ABE55D1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7D2DF7A1-5BD6-4569-84C9-0338A42DCC5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162561</xdr:rowOff>
    </xdr:from>
    <xdr:to>
      <xdr:col>116</xdr:col>
      <xdr:colOff>114300</xdr:colOff>
      <xdr:row>108</xdr:row>
      <xdr:rowOff>92711</xdr:rowOff>
    </xdr:to>
    <xdr:sp macro="" textlink="">
      <xdr:nvSpPr>
        <xdr:cNvPr id="841" name="楕円 840">
          <a:extLst>
            <a:ext uri="{FF2B5EF4-FFF2-40B4-BE49-F238E27FC236}">
              <a16:creationId xmlns:a16="http://schemas.microsoft.com/office/drawing/2014/main" id="{5DEBC344-BB22-40C3-9897-0CB1186404F1}"/>
            </a:ext>
          </a:extLst>
        </xdr:cNvPr>
        <xdr:cNvSpPr/>
      </xdr:nvSpPr>
      <xdr:spPr>
        <a:xfrm>
          <a:off x="221107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77488</xdr:rowOff>
    </xdr:from>
    <xdr:ext cx="469744" cy="259045"/>
    <xdr:sp macro="" textlink="">
      <xdr:nvSpPr>
        <xdr:cNvPr id="842" name="【公民館】&#10;一人当たり面積該当値テキスト">
          <a:extLst>
            <a:ext uri="{FF2B5EF4-FFF2-40B4-BE49-F238E27FC236}">
              <a16:creationId xmlns:a16="http://schemas.microsoft.com/office/drawing/2014/main" id="{238A0E3F-4A22-418C-8F04-64F75665D77E}"/>
            </a:ext>
          </a:extLst>
        </xdr:cNvPr>
        <xdr:cNvSpPr txBox="1"/>
      </xdr:nvSpPr>
      <xdr:spPr>
        <a:xfrm>
          <a:off x="22199600" y="184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162561</xdr:rowOff>
    </xdr:from>
    <xdr:to>
      <xdr:col>112</xdr:col>
      <xdr:colOff>38100</xdr:colOff>
      <xdr:row>108</xdr:row>
      <xdr:rowOff>92711</xdr:rowOff>
    </xdr:to>
    <xdr:sp macro="" textlink="">
      <xdr:nvSpPr>
        <xdr:cNvPr id="843" name="楕円 842">
          <a:extLst>
            <a:ext uri="{FF2B5EF4-FFF2-40B4-BE49-F238E27FC236}">
              <a16:creationId xmlns:a16="http://schemas.microsoft.com/office/drawing/2014/main" id="{18FDF41E-420D-4282-B721-8A42EE1E187C}"/>
            </a:ext>
          </a:extLst>
        </xdr:cNvPr>
        <xdr:cNvSpPr/>
      </xdr:nvSpPr>
      <xdr:spPr>
        <a:xfrm>
          <a:off x="21272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41911</xdr:rowOff>
    </xdr:from>
    <xdr:to>
      <xdr:col>116</xdr:col>
      <xdr:colOff>63500</xdr:colOff>
      <xdr:row>108</xdr:row>
      <xdr:rowOff>41911</xdr:rowOff>
    </xdr:to>
    <xdr:cxnSp macro="">
      <xdr:nvCxnSpPr>
        <xdr:cNvPr id="844" name="直線コネクタ 843">
          <a:extLst>
            <a:ext uri="{FF2B5EF4-FFF2-40B4-BE49-F238E27FC236}">
              <a16:creationId xmlns:a16="http://schemas.microsoft.com/office/drawing/2014/main" id="{164D7F8F-0716-451A-82C3-5C255AE9FA6C}"/>
            </a:ext>
          </a:extLst>
        </xdr:cNvPr>
        <xdr:cNvCxnSpPr/>
      </xdr:nvCxnSpPr>
      <xdr:spPr>
        <a:xfrm>
          <a:off x="21323300" y="185585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163830</xdr:rowOff>
    </xdr:from>
    <xdr:to>
      <xdr:col>107</xdr:col>
      <xdr:colOff>101600</xdr:colOff>
      <xdr:row>108</xdr:row>
      <xdr:rowOff>93980</xdr:rowOff>
    </xdr:to>
    <xdr:sp macro="" textlink="">
      <xdr:nvSpPr>
        <xdr:cNvPr id="845" name="楕円 844">
          <a:extLst>
            <a:ext uri="{FF2B5EF4-FFF2-40B4-BE49-F238E27FC236}">
              <a16:creationId xmlns:a16="http://schemas.microsoft.com/office/drawing/2014/main" id="{FA3581A6-E21C-4D6B-9868-4C99CEE8094C}"/>
            </a:ext>
          </a:extLst>
        </xdr:cNvPr>
        <xdr:cNvSpPr/>
      </xdr:nvSpPr>
      <xdr:spPr>
        <a:xfrm>
          <a:off x="20383500" y="185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41911</xdr:rowOff>
    </xdr:from>
    <xdr:to>
      <xdr:col>111</xdr:col>
      <xdr:colOff>177800</xdr:colOff>
      <xdr:row>108</xdr:row>
      <xdr:rowOff>43180</xdr:rowOff>
    </xdr:to>
    <xdr:cxnSp macro="">
      <xdr:nvCxnSpPr>
        <xdr:cNvPr id="846" name="直線コネクタ 845">
          <a:extLst>
            <a:ext uri="{FF2B5EF4-FFF2-40B4-BE49-F238E27FC236}">
              <a16:creationId xmlns:a16="http://schemas.microsoft.com/office/drawing/2014/main" id="{7FB6DE45-A280-4750-8EA0-8931279D3BFD}"/>
            </a:ext>
          </a:extLst>
        </xdr:cNvPr>
        <xdr:cNvCxnSpPr/>
      </xdr:nvCxnSpPr>
      <xdr:spPr>
        <a:xfrm flipV="1">
          <a:off x="20434300" y="185585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163830</xdr:rowOff>
    </xdr:from>
    <xdr:to>
      <xdr:col>102</xdr:col>
      <xdr:colOff>165100</xdr:colOff>
      <xdr:row>108</xdr:row>
      <xdr:rowOff>93980</xdr:rowOff>
    </xdr:to>
    <xdr:sp macro="" textlink="">
      <xdr:nvSpPr>
        <xdr:cNvPr id="847" name="楕円 846">
          <a:extLst>
            <a:ext uri="{FF2B5EF4-FFF2-40B4-BE49-F238E27FC236}">
              <a16:creationId xmlns:a16="http://schemas.microsoft.com/office/drawing/2014/main" id="{287345C1-F333-46DA-AC62-F4B44B9696B5}"/>
            </a:ext>
          </a:extLst>
        </xdr:cNvPr>
        <xdr:cNvSpPr/>
      </xdr:nvSpPr>
      <xdr:spPr>
        <a:xfrm>
          <a:off x="19494500" y="185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43180</xdr:rowOff>
    </xdr:from>
    <xdr:to>
      <xdr:col>107</xdr:col>
      <xdr:colOff>50800</xdr:colOff>
      <xdr:row>108</xdr:row>
      <xdr:rowOff>43180</xdr:rowOff>
    </xdr:to>
    <xdr:cxnSp macro="">
      <xdr:nvCxnSpPr>
        <xdr:cNvPr id="848" name="直線コネクタ 847">
          <a:extLst>
            <a:ext uri="{FF2B5EF4-FFF2-40B4-BE49-F238E27FC236}">
              <a16:creationId xmlns:a16="http://schemas.microsoft.com/office/drawing/2014/main" id="{F8EE1992-4A8E-4F83-9CDB-41EE22B62FB0}"/>
            </a:ext>
          </a:extLst>
        </xdr:cNvPr>
        <xdr:cNvCxnSpPr/>
      </xdr:nvCxnSpPr>
      <xdr:spPr>
        <a:xfrm>
          <a:off x="19545300" y="1855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165100</xdr:rowOff>
    </xdr:from>
    <xdr:to>
      <xdr:col>98</xdr:col>
      <xdr:colOff>38100</xdr:colOff>
      <xdr:row>108</xdr:row>
      <xdr:rowOff>95250</xdr:rowOff>
    </xdr:to>
    <xdr:sp macro="" textlink="">
      <xdr:nvSpPr>
        <xdr:cNvPr id="849" name="楕円 848">
          <a:extLst>
            <a:ext uri="{FF2B5EF4-FFF2-40B4-BE49-F238E27FC236}">
              <a16:creationId xmlns:a16="http://schemas.microsoft.com/office/drawing/2014/main" id="{494C15F4-AB65-46E1-A473-978B7A772F9B}"/>
            </a:ext>
          </a:extLst>
        </xdr:cNvPr>
        <xdr:cNvSpPr/>
      </xdr:nvSpPr>
      <xdr:spPr>
        <a:xfrm>
          <a:off x="18605500" y="185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43180</xdr:rowOff>
    </xdr:from>
    <xdr:to>
      <xdr:col>102</xdr:col>
      <xdr:colOff>114300</xdr:colOff>
      <xdr:row>108</xdr:row>
      <xdr:rowOff>44450</xdr:rowOff>
    </xdr:to>
    <xdr:cxnSp macro="">
      <xdr:nvCxnSpPr>
        <xdr:cNvPr id="850" name="直線コネクタ 849">
          <a:extLst>
            <a:ext uri="{FF2B5EF4-FFF2-40B4-BE49-F238E27FC236}">
              <a16:creationId xmlns:a16="http://schemas.microsoft.com/office/drawing/2014/main" id="{61EF7A88-AECF-448B-B67B-6D5C3F8EFC6F}"/>
            </a:ext>
          </a:extLst>
        </xdr:cNvPr>
        <xdr:cNvCxnSpPr/>
      </xdr:nvCxnSpPr>
      <xdr:spPr>
        <a:xfrm flipV="1">
          <a:off x="18656300" y="185597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851" name="n_1aveValue【公民館】&#10;一人当たり面積">
          <a:extLst>
            <a:ext uri="{FF2B5EF4-FFF2-40B4-BE49-F238E27FC236}">
              <a16:creationId xmlns:a16="http://schemas.microsoft.com/office/drawing/2014/main" id="{C92F4C9B-3DB4-4DF1-ADF8-213287B5AA66}"/>
            </a:ext>
          </a:extLst>
        </xdr:cNvPr>
        <xdr:cNvSpPr txBox="1"/>
      </xdr:nvSpPr>
      <xdr:spPr>
        <a:xfrm>
          <a:off x="210757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71138</xdr:rowOff>
    </xdr:from>
    <xdr:ext cx="469744" cy="259045"/>
    <xdr:sp macro="" textlink="">
      <xdr:nvSpPr>
        <xdr:cNvPr id="852" name="n_2aveValue【公民館】&#10;一人当たり面積">
          <a:extLst>
            <a:ext uri="{FF2B5EF4-FFF2-40B4-BE49-F238E27FC236}">
              <a16:creationId xmlns:a16="http://schemas.microsoft.com/office/drawing/2014/main" id="{6657FE10-0B4E-4F49-B3C5-3EBFE19353B8}"/>
            </a:ext>
          </a:extLst>
        </xdr:cNvPr>
        <xdr:cNvSpPr txBox="1"/>
      </xdr:nvSpPr>
      <xdr:spPr>
        <a:xfrm>
          <a:off x="20199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130827</xdr:rowOff>
    </xdr:from>
    <xdr:ext cx="469744" cy="259045"/>
    <xdr:sp macro="" textlink="">
      <xdr:nvSpPr>
        <xdr:cNvPr id="853" name="n_3aveValue【公民館】&#10;一人当たり面積">
          <a:extLst>
            <a:ext uri="{FF2B5EF4-FFF2-40B4-BE49-F238E27FC236}">
              <a16:creationId xmlns:a16="http://schemas.microsoft.com/office/drawing/2014/main" id="{0332298B-5818-4CE3-8795-434090D8ED7A}"/>
            </a:ext>
          </a:extLst>
        </xdr:cNvPr>
        <xdr:cNvSpPr txBox="1"/>
      </xdr:nvSpPr>
      <xdr:spPr>
        <a:xfrm>
          <a:off x="19310427" y="181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125747</xdr:rowOff>
    </xdr:from>
    <xdr:ext cx="469744" cy="259045"/>
    <xdr:sp macro="" textlink="">
      <xdr:nvSpPr>
        <xdr:cNvPr id="854" name="n_4aveValue【公民館】&#10;一人当たり面積">
          <a:extLst>
            <a:ext uri="{FF2B5EF4-FFF2-40B4-BE49-F238E27FC236}">
              <a16:creationId xmlns:a16="http://schemas.microsoft.com/office/drawing/2014/main" id="{9A9EF630-C178-4DF0-A041-BA9231553390}"/>
            </a:ext>
          </a:extLst>
        </xdr:cNvPr>
        <xdr:cNvSpPr txBox="1"/>
      </xdr:nvSpPr>
      <xdr:spPr>
        <a:xfrm>
          <a:off x="18421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83838</xdr:rowOff>
    </xdr:from>
    <xdr:ext cx="469744" cy="259045"/>
    <xdr:sp macro="" textlink="">
      <xdr:nvSpPr>
        <xdr:cNvPr id="855" name="n_1mainValue【公民館】&#10;一人当たり面積">
          <a:extLst>
            <a:ext uri="{FF2B5EF4-FFF2-40B4-BE49-F238E27FC236}">
              <a16:creationId xmlns:a16="http://schemas.microsoft.com/office/drawing/2014/main" id="{5EC6BE17-F245-4682-9993-BEF7CD5EC0A1}"/>
            </a:ext>
          </a:extLst>
        </xdr:cNvPr>
        <xdr:cNvSpPr txBox="1"/>
      </xdr:nvSpPr>
      <xdr:spPr>
        <a:xfrm>
          <a:off x="210757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85107</xdr:rowOff>
    </xdr:from>
    <xdr:ext cx="469744" cy="259045"/>
    <xdr:sp macro="" textlink="">
      <xdr:nvSpPr>
        <xdr:cNvPr id="856" name="n_2mainValue【公民館】&#10;一人当たり面積">
          <a:extLst>
            <a:ext uri="{FF2B5EF4-FFF2-40B4-BE49-F238E27FC236}">
              <a16:creationId xmlns:a16="http://schemas.microsoft.com/office/drawing/2014/main" id="{BD5DA75D-EC95-4348-A846-F0D9150FFF6B}"/>
            </a:ext>
          </a:extLst>
        </xdr:cNvPr>
        <xdr:cNvSpPr txBox="1"/>
      </xdr:nvSpPr>
      <xdr:spPr>
        <a:xfrm>
          <a:off x="20199427" y="1860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85107</xdr:rowOff>
    </xdr:from>
    <xdr:ext cx="469744" cy="259045"/>
    <xdr:sp macro="" textlink="">
      <xdr:nvSpPr>
        <xdr:cNvPr id="857" name="n_3mainValue【公民館】&#10;一人当たり面積">
          <a:extLst>
            <a:ext uri="{FF2B5EF4-FFF2-40B4-BE49-F238E27FC236}">
              <a16:creationId xmlns:a16="http://schemas.microsoft.com/office/drawing/2014/main" id="{5B720A14-43B5-42A2-8247-742DD0429DFD}"/>
            </a:ext>
          </a:extLst>
        </xdr:cNvPr>
        <xdr:cNvSpPr txBox="1"/>
      </xdr:nvSpPr>
      <xdr:spPr>
        <a:xfrm>
          <a:off x="19310427" y="1860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86377</xdr:rowOff>
    </xdr:from>
    <xdr:ext cx="469744" cy="259045"/>
    <xdr:sp macro="" textlink="">
      <xdr:nvSpPr>
        <xdr:cNvPr id="858" name="n_4mainValue【公民館】&#10;一人当たり面積">
          <a:extLst>
            <a:ext uri="{FF2B5EF4-FFF2-40B4-BE49-F238E27FC236}">
              <a16:creationId xmlns:a16="http://schemas.microsoft.com/office/drawing/2014/main" id="{5103C3ED-AE88-43A8-87CA-221B61AE427E}"/>
            </a:ext>
          </a:extLst>
        </xdr:cNvPr>
        <xdr:cNvSpPr txBox="1"/>
      </xdr:nvSpPr>
      <xdr:spPr>
        <a:xfrm>
          <a:off x="18421427" y="1860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55E94A67-2875-4AC0-B163-8E2EA1B1355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A36FC52F-27EE-4CAA-B39F-89D630121BD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98DA1120-D6ED-4FBA-B00A-D23AAD18526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類似団体と比較して特に有形固定資産償却率が高くなっているのは公営住宅と学校施設である。今後は長寿命化計画や個別施設計画に基づき適宜更新や老朽化対策に取り組んでいく。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DD39149-C3C2-4A81-93B5-284766C5BC4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BA5421A-4225-4E88-AF01-6124DE59827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CD1BD5E-80B5-46FD-A65F-CDF46617523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3AF5E1C-D5CD-4088-AA1E-778DD42E4F9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319ED40-EC1E-4301-B9EB-4CD75646581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324230B-2C75-47C0-9570-BC424FF0474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80DD577-8C3E-461C-971C-A9712D60531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CE8CDC4-936B-45EC-8C11-B21C680D4C1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40328A-AF41-4D6C-85B0-98474CBE93E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F628B42-55E5-4AF2-B70A-5480A417A60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14,723
14,543
14.34
6,962,849
6,726,493
225,275
3,854,093
3,363,098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8FFB2E4-EAF0-4BC2-87D1-0214B75EAB9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98B9E36-6CAB-46DA-B5A0-E102DEF9904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A64D3C3-22EC-4D2F-9A4B-0380C5EAF6E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38FEDE2-3313-43BB-A2E0-A67B156A071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04F1E01-5657-4E9C-A047-C85E546B5FE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15FAF51-2112-4FEF-9AEA-49E728BE4B1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76EB839-319B-43FC-BF3D-2A9C5DA2FF8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F36E513-019A-45C1-B785-3E00C609AEF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3F0DD7E-DB94-4776-9427-D4EC5A38C29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33413AB-DCA0-4E0C-851F-910469AFFAB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5C82567-0A6F-41B4-8820-21BD3770B47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082D488-3B41-4E9B-8D11-C6FCBCB5EB0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F1CD12C-3A73-49A0-99E7-429AE75AACB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1A67E6B-FB26-4A68-A33B-D8D7FF6F1C4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355DE80-CBC7-4842-885E-E77FAB13E25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6E909F4-1BE9-4B41-B36A-93DF1EE98BB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B0DF8AE-A8D3-4F6B-852F-8C629236A30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8A3F69A-44BD-4FAC-A29E-4D5E42D1F0C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FAA3B58-AD9F-47A0-9037-5B2962CF3EF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0807866-0C9E-40A0-B300-DC885412EC9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A4E7A72-A68C-46B8-8D3C-306FAC9BCDC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8CBD900-4583-45F9-BBB5-877255AB991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FF29209-640D-4ADE-9C0D-FAEFFC2B998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F12FEA5-F262-40B0-A912-E6FE09EABDE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EFC5238-4F11-41BF-9674-B9C9CBF3F0D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FF35954-88FE-46CA-8B5E-7ACF12ADCB9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EA29D6E-89AD-44E7-8709-6F03E0EB9A1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DB4C27B-E788-4635-BB22-C59AD4BCF40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7604745-773E-42D6-B396-69FA4E6CB42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C6A00DB-049A-4DDA-A634-B1ED50FA231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5E4F65F-70B9-417A-91E1-FF6D1611F12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1C98C69-D3D4-41EA-8406-DE004B844BE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91259D1-20F8-4EBF-B869-F84E4F0592B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81AA62D-BE1C-47A5-AC8F-7776624C971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340A1FC-9EAB-4A89-9933-2003A5B6BB9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4D30F12-D281-46A9-9161-14A03F7FABB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3787C5A-2E88-4812-BC62-61962CDAA64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2E4569E-21BE-444D-8987-96E38464AB3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97D4403-E9CA-4CEF-AE19-C3236C7C287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FBD8B25-F6D8-4A36-9113-9545F3657A5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EADC608-C08F-47B3-8CA2-327F8C83ECD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C2A9E46-6223-47A8-96CD-4A7BBD41566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3A13B06-24C3-4FE0-9932-4C5C7A07FE7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472AF89-A482-481B-82D1-CCA32BE8482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60479FC-E57A-4B9B-8CB8-7C6614EE58F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4CE17AF-1FAF-42A5-9FE7-04AA97AB459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045E1EBF-A598-4AF9-8432-399E39F95C4F}"/>
            </a:ext>
          </a:extLst>
        </xdr:cNvPr>
        <xdr:cNvCxnSpPr/>
      </xdr:nvCxnSpPr>
      <xdr:spPr>
        <a:xfrm flipV="1">
          <a:off x="4634865" y="584018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5DDDE0BC-5F46-4A52-A185-54CA3CA58201}"/>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D690CB7A-7C7E-4852-BF49-28AD755A48F0}"/>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a:extLst>
            <a:ext uri="{FF2B5EF4-FFF2-40B4-BE49-F238E27FC236}">
              <a16:creationId xmlns:a16="http://schemas.microsoft.com/office/drawing/2014/main" id="{4043244B-2942-4673-9346-56FD58296E5A}"/>
            </a:ext>
          </a:extLst>
        </xdr:cNvPr>
        <xdr:cNvSpPr txBox="1"/>
      </xdr:nvSpPr>
      <xdr:spPr>
        <a:xfrm>
          <a:off x="4673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a:extLst>
            <a:ext uri="{FF2B5EF4-FFF2-40B4-BE49-F238E27FC236}">
              <a16:creationId xmlns:a16="http://schemas.microsoft.com/office/drawing/2014/main" id="{D2E6014E-5B4A-4914-8292-CF78C1D44389}"/>
            </a:ext>
          </a:extLst>
        </xdr:cNvPr>
        <xdr:cNvCxnSpPr/>
      </xdr:nvCxnSpPr>
      <xdr:spPr>
        <a:xfrm>
          <a:off x="4546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a:extLst>
            <a:ext uri="{FF2B5EF4-FFF2-40B4-BE49-F238E27FC236}">
              <a16:creationId xmlns:a16="http://schemas.microsoft.com/office/drawing/2014/main" id="{A8AA9770-340B-40D8-AF34-0A84F4863798}"/>
            </a:ext>
          </a:extLst>
        </xdr:cNvPr>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21EE21A0-6A83-4671-A38B-E85B1AB065E6}"/>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a:extLst>
            <a:ext uri="{FF2B5EF4-FFF2-40B4-BE49-F238E27FC236}">
              <a16:creationId xmlns:a16="http://schemas.microsoft.com/office/drawing/2014/main" id="{06BF784D-1DC0-4ACD-B24E-5B8D715B7534}"/>
            </a:ext>
          </a:extLst>
        </xdr:cNvPr>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7439</xdr:rowOff>
    </xdr:from>
    <xdr:to>
      <xdr:col>15</xdr:col>
      <xdr:colOff>101600</xdr:colOff>
      <xdr:row>37</xdr:row>
      <xdr:rowOff>109039</xdr:rowOff>
    </xdr:to>
    <xdr:sp macro="" textlink="">
      <xdr:nvSpPr>
        <xdr:cNvPr id="66" name="フローチャート: 判断 65">
          <a:extLst>
            <a:ext uri="{FF2B5EF4-FFF2-40B4-BE49-F238E27FC236}">
              <a16:creationId xmlns:a16="http://schemas.microsoft.com/office/drawing/2014/main" id="{2A58689C-06EE-4012-B1EF-376F9019730C}"/>
            </a:ext>
          </a:extLst>
        </xdr:cNvPr>
        <xdr:cNvSpPr/>
      </xdr:nvSpPr>
      <xdr:spPr>
        <a:xfrm>
          <a:off x="2857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5806</xdr:rowOff>
    </xdr:from>
    <xdr:to>
      <xdr:col>10</xdr:col>
      <xdr:colOff>165100</xdr:colOff>
      <xdr:row>37</xdr:row>
      <xdr:rowOff>107406</xdr:rowOff>
    </xdr:to>
    <xdr:sp macro="" textlink="">
      <xdr:nvSpPr>
        <xdr:cNvPr id="67" name="フローチャート: 判断 66">
          <a:extLst>
            <a:ext uri="{FF2B5EF4-FFF2-40B4-BE49-F238E27FC236}">
              <a16:creationId xmlns:a16="http://schemas.microsoft.com/office/drawing/2014/main" id="{697D89CC-39DC-42D5-8824-B10E9161D449}"/>
            </a:ext>
          </a:extLst>
        </xdr:cNvPr>
        <xdr:cNvSpPr/>
      </xdr:nvSpPr>
      <xdr:spPr>
        <a:xfrm>
          <a:off x="1968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12337</xdr:rowOff>
    </xdr:from>
    <xdr:to>
      <xdr:col>6</xdr:col>
      <xdr:colOff>38100</xdr:colOff>
      <xdr:row>37</xdr:row>
      <xdr:rowOff>113937</xdr:rowOff>
    </xdr:to>
    <xdr:sp macro="" textlink="">
      <xdr:nvSpPr>
        <xdr:cNvPr id="68" name="フローチャート: 判断 67">
          <a:extLst>
            <a:ext uri="{FF2B5EF4-FFF2-40B4-BE49-F238E27FC236}">
              <a16:creationId xmlns:a16="http://schemas.microsoft.com/office/drawing/2014/main" id="{42ED15F3-CB5F-4FDB-8789-768E514760E4}"/>
            </a:ext>
          </a:extLst>
        </xdr:cNvPr>
        <xdr:cNvSpPr/>
      </xdr:nvSpPr>
      <xdr:spPr>
        <a:xfrm>
          <a:off x="1079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CD5549B-55C3-4070-89F5-F486DEFA731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7255A7F-2C8A-4A96-BEF8-C1217A26902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F976473-A5C8-4AE5-B89E-37F21520AC1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665307B-BE17-4E82-B6EB-BDBC9E0B4A2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622AB98-A93B-46BA-AC40-36703D2CE8F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156028</xdr:rowOff>
    </xdr:from>
    <xdr:to>
      <xdr:col>24</xdr:col>
      <xdr:colOff>114300</xdr:colOff>
      <xdr:row>36</xdr:row>
      <xdr:rowOff>86178</xdr:rowOff>
    </xdr:to>
    <xdr:sp macro="" textlink="">
      <xdr:nvSpPr>
        <xdr:cNvPr id="74" name="楕円 73">
          <a:extLst>
            <a:ext uri="{FF2B5EF4-FFF2-40B4-BE49-F238E27FC236}">
              <a16:creationId xmlns:a16="http://schemas.microsoft.com/office/drawing/2014/main" id="{18B610A7-6B59-4AE0-95DD-629AFFAA0C01}"/>
            </a:ext>
          </a:extLst>
        </xdr:cNvPr>
        <xdr:cNvSpPr/>
      </xdr:nvSpPr>
      <xdr:spPr>
        <a:xfrm>
          <a:off x="4584700" y="615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7455</xdr:rowOff>
    </xdr:from>
    <xdr:ext cx="405111" cy="259045"/>
    <xdr:sp macro="" textlink="">
      <xdr:nvSpPr>
        <xdr:cNvPr id="75" name="【図書館】&#10;有形固定資産減価償却率該当値テキスト">
          <a:extLst>
            <a:ext uri="{FF2B5EF4-FFF2-40B4-BE49-F238E27FC236}">
              <a16:creationId xmlns:a16="http://schemas.microsoft.com/office/drawing/2014/main" id="{A89A65DF-7224-4303-ABF0-D45BE4840094}"/>
            </a:ext>
          </a:extLst>
        </xdr:cNvPr>
        <xdr:cNvSpPr txBox="1"/>
      </xdr:nvSpPr>
      <xdr:spPr>
        <a:xfrm>
          <a:off x="4673600" y="600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125004</xdr:rowOff>
    </xdr:from>
    <xdr:to>
      <xdr:col>20</xdr:col>
      <xdr:colOff>38100</xdr:colOff>
      <xdr:row>36</xdr:row>
      <xdr:rowOff>55154</xdr:rowOff>
    </xdr:to>
    <xdr:sp macro="" textlink="">
      <xdr:nvSpPr>
        <xdr:cNvPr id="76" name="楕円 75">
          <a:extLst>
            <a:ext uri="{FF2B5EF4-FFF2-40B4-BE49-F238E27FC236}">
              <a16:creationId xmlns:a16="http://schemas.microsoft.com/office/drawing/2014/main" id="{3FFD962A-7AA5-4021-87DA-206E791FB39D}"/>
            </a:ext>
          </a:extLst>
        </xdr:cNvPr>
        <xdr:cNvSpPr/>
      </xdr:nvSpPr>
      <xdr:spPr>
        <a:xfrm>
          <a:off x="3746500" y="61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4354</xdr:rowOff>
    </xdr:from>
    <xdr:to>
      <xdr:col>24</xdr:col>
      <xdr:colOff>63500</xdr:colOff>
      <xdr:row>36</xdr:row>
      <xdr:rowOff>35378</xdr:rowOff>
    </xdr:to>
    <xdr:cxnSp macro="">
      <xdr:nvCxnSpPr>
        <xdr:cNvPr id="77" name="直線コネクタ 76">
          <a:extLst>
            <a:ext uri="{FF2B5EF4-FFF2-40B4-BE49-F238E27FC236}">
              <a16:creationId xmlns:a16="http://schemas.microsoft.com/office/drawing/2014/main" id="{CAB62507-FFFB-4D5D-BBED-79D89BCFAAE8}"/>
            </a:ext>
          </a:extLst>
        </xdr:cNvPr>
        <xdr:cNvCxnSpPr/>
      </xdr:nvCxnSpPr>
      <xdr:spPr>
        <a:xfrm>
          <a:off x="3797300" y="617655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92347</xdr:rowOff>
    </xdr:from>
    <xdr:to>
      <xdr:col>15</xdr:col>
      <xdr:colOff>101600</xdr:colOff>
      <xdr:row>36</xdr:row>
      <xdr:rowOff>22497</xdr:rowOff>
    </xdr:to>
    <xdr:sp macro="" textlink="">
      <xdr:nvSpPr>
        <xdr:cNvPr id="78" name="楕円 77">
          <a:extLst>
            <a:ext uri="{FF2B5EF4-FFF2-40B4-BE49-F238E27FC236}">
              <a16:creationId xmlns:a16="http://schemas.microsoft.com/office/drawing/2014/main" id="{5D2A8101-CEA4-43D8-9BFE-7806DFEF2203}"/>
            </a:ext>
          </a:extLst>
        </xdr:cNvPr>
        <xdr:cNvSpPr/>
      </xdr:nvSpPr>
      <xdr:spPr>
        <a:xfrm>
          <a:off x="28575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143147</xdr:rowOff>
    </xdr:from>
    <xdr:to>
      <xdr:col>19</xdr:col>
      <xdr:colOff>177800</xdr:colOff>
      <xdr:row>36</xdr:row>
      <xdr:rowOff>4354</xdr:rowOff>
    </xdr:to>
    <xdr:cxnSp macro="">
      <xdr:nvCxnSpPr>
        <xdr:cNvPr id="79" name="直線コネクタ 78">
          <a:extLst>
            <a:ext uri="{FF2B5EF4-FFF2-40B4-BE49-F238E27FC236}">
              <a16:creationId xmlns:a16="http://schemas.microsoft.com/office/drawing/2014/main" id="{4B399ED9-76FB-4819-99C7-75857202C365}"/>
            </a:ext>
          </a:extLst>
        </xdr:cNvPr>
        <xdr:cNvCxnSpPr/>
      </xdr:nvCxnSpPr>
      <xdr:spPr>
        <a:xfrm>
          <a:off x="2908300" y="61438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59690</xdr:rowOff>
    </xdr:from>
    <xdr:to>
      <xdr:col>10</xdr:col>
      <xdr:colOff>165100</xdr:colOff>
      <xdr:row>35</xdr:row>
      <xdr:rowOff>161290</xdr:rowOff>
    </xdr:to>
    <xdr:sp macro="" textlink="">
      <xdr:nvSpPr>
        <xdr:cNvPr id="80" name="楕円 79">
          <a:extLst>
            <a:ext uri="{FF2B5EF4-FFF2-40B4-BE49-F238E27FC236}">
              <a16:creationId xmlns:a16="http://schemas.microsoft.com/office/drawing/2014/main" id="{8B586BC8-A213-482A-A367-B2C9D1C93D3E}"/>
            </a:ext>
          </a:extLst>
        </xdr:cNvPr>
        <xdr:cNvSpPr/>
      </xdr:nvSpPr>
      <xdr:spPr>
        <a:xfrm>
          <a:off x="1968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110490</xdr:rowOff>
    </xdr:from>
    <xdr:to>
      <xdr:col>15</xdr:col>
      <xdr:colOff>50800</xdr:colOff>
      <xdr:row>35</xdr:row>
      <xdr:rowOff>143147</xdr:rowOff>
    </xdr:to>
    <xdr:cxnSp macro="">
      <xdr:nvCxnSpPr>
        <xdr:cNvPr id="81" name="直線コネクタ 80">
          <a:extLst>
            <a:ext uri="{FF2B5EF4-FFF2-40B4-BE49-F238E27FC236}">
              <a16:creationId xmlns:a16="http://schemas.microsoft.com/office/drawing/2014/main" id="{D30013AA-1D9D-4097-8722-29C3BE3EB81D}"/>
            </a:ext>
          </a:extLst>
        </xdr:cNvPr>
        <xdr:cNvCxnSpPr/>
      </xdr:nvCxnSpPr>
      <xdr:spPr>
        <a:xfrm>
          <a:off x="2019300" y="61112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27033</xdr:rowOff>
    </xdr:from>
    <xdr:to>
      <xdr:col>6</xdr:col>
      <xdr:colOff>38100</xdr:colOff>
      <xdr:row>35</xdr:row>
      <xdr:rowOff>128633</xdr:rowOff>
    </xdr:to>
    <xdr:sp macro="" textlink="">
      <xdr:nvSpPr>
        <xdr:cNvPr id="82" name="楕円 81">
          <a:extLst>
            <a:ext uri="{FF2B5EF4-FFF2-40B4-BE49-F238E27FC236}">
              <a16:creationId xmlns:a16="http://schemas.microsoft.com/office/drawing/2014/main" id="{DF9B5621-B2D5-4437-B289-21C95D76FD3B}"/>
            </a:ext>
          </a:extLst>
        </xdr:cNvPr>
        <xdr:cNvSpPr/>
      </xdr:nvSpPr>
      <xdr:spPr>
        <a:xfrm>
          <a:off x="1079500" y="60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77833</xdr:rowOff>
    </xdr:from>
    <xdr:to>
      <xdr:col>10</xdr:col>
      <xdr:colOff>114300</xdr:colOff>
      <xdr:row>35</xdr:row>
      <xdr:rowOff>110490</xdr:rowOff>
    </xdr:to>
    <xdr:cxnSp macro="">
      <xdr:nvCxnSpPr>
        <xdr:cNvPr id="83" name="直線コネクタ 82">
          <a:extLst>
            <a:ext uri="{FF2B5EF4-FFF2-40B4-BE49-F238E27FC236}">
              <a16:creationId xmlns:a16="http://schemas.microsoft.com/office/drawing/2014/main" id="{78CCD6C6-89BC-4571-AF20-B97440C02868}"/>
            </a:ext>
          </a:extLst>
        </xdr:cNvPr>
        <xdr:cNvCxnSpPr/>
      </xdr:nvCxnSpPr>
      <xdr:spPr>
        <a:xfrm>
          <a:off x="1130300" y="60785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101799</xdr:rowOff>
    </xdr:from>
    <xdr:ext cx="405111" cy="259045"/>
    <xdr:sp macro="" textlink="">
      <xdr:nvSpPr>
        <xdr:cNvPr id="84" name="n_1aveValue【図書館】&#10;有形固定資産減価償却率">
          <a:extLst>
            <a:ext uri="{FF2B5EF4-FFF2-40B4-BE49-F238E27FC236}">
              <a16:creationId xmlns:a16="http://schemas.microsoft.com/office/drawing/2014/main" id="{43546E2B-2C75-4354-897A-249989EAB7CA}"/>
            </a:ext>
          </a:extLst>
        </xdr:cNvPr>
        <xdr:cNvSpPr txBox="1"/>
      </xdr:nvSpPr>
      <xdr:spPr>
        <a:xfrm>
          <a:off x="35820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100166</xdr:rowOff>
    </xdr:from>
    <xdr:ext cx="405111" cy="259045"/>
    <xdr:sp macro="" textlink="">
      <xdr:nvSpPr>
        <xdr:cNvPr id="85" name="n_2aveValue【図書館】&#10;有形固定資産減価償却率">
          <a:extLst>
            <a:ext uri="{FF2B5EF4-FFF2-40B4-BE49-F238E27FC236}">
              <a16:creationId xmlns:a16="http://schemas.microsoft.com/office/drawing/2014/main" id="{09AD4465-A657-4EDD-9704-09C93068939B}"/>
            </a:ext>
          </a:extLst>
        </xdr:cNvPr>
        <xdr:cNvSpPr txBox="1"/>
      </xdr:nvSpPr>
      <xdr:spPr>
        <a:xfrm>
          <a:off x="27057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98533</xdr:rowOff>
    </xdr:from>
    <xdr:ext cx="405111" cy="259045"/>
    <xdr:sp macro="" textlink="">
      <xdr:nvSpPr>
        <xdr:cNvPr id="86" name="n_3aveValue【図書館】&#10;有形固定資産減価償却率">
          <a:extLst>
            <a:ext uri="{FF2B5EF4-FFF2-40B4-BE49-F238E27FC236}">
              <a16:creationId xmlns:a16="http://schemas.microsoft.com/office/drawing/2014/main" id="{AB0BCA65-C49D-42FB-8412-193BE9336EA9}"/>
            </a:ext>
          </a:extLst>
        </xdr:cNvPr>
        <xdr:cNvSpPr txBox="1"/>
      </xdr:nvSpPr>
      <xdr:spPr>
        <a:xfrm>
          <a:off x="1816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105064</xdr:rowOff>
    </xdr:from>
    <xdr:ext cx="405111" cy="259045"/>
    <xdr:sp macro="" textlink="">
      <xdr:nvSpPr>
        <xdr:cNvPr id="87" name="n_4aveValue【図書館】&#10;有形固定資産減価償却率">
          <a:extLst>
            <a:ext uri="{FF2B5EF4-FFF2-40B4-BE49-F238E27FC236}">
              <a16:creationId xmlns:a16="http://schemas.microsoft.com/office/drawing/2014/main" id="{8BC74651-E958-44E2-8C32-7FB7ECA4339B}"/>
            </a:ext>
          </a:extLst>
        </xdr:cNvPr>
        <xdr:cNvSpPr txBox="1"/>
      </xdr:nvSpPr>
      <xdr:spPr>
        <a:xfrm>
          <a:off x="927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71681</xdr:rowOff>
    </xdr:from>
    <xdr:ext cx="405111" cy="259045"/>
    <xdr:sp macro="" textlink="">
      <xdr:nvSpPr>
        <xdr:cNvPr id="88" name="n_1mainValue【図書館】&#10;有形固定資産減価償却率">
          <a:extLst>
            <a:ext uri="{FF2B5EF4-FFF2-40B4-BE49-F238E27FC236}">
              <a16:creationId xmlns:a16="http://schemas.microsoft.com/office/drawing/2014/main" id="{F001443B-EC67-4580-88E7-B8FB1BBD829C}"/>
            </a:ext>
          </a:extLst>
        </xdr:cNvPr>
        <xdr:cNvSpPr txBox="1"/>
      </xdr:nvSpPr>
      <xdr:spPr>
        <a:xfrm>
          <a:off x="3582044" y="590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39024</xdr:rowOff>
    </xdr:from>
    <xdr:ext cx="405111" cy="259045"/>
    <xdr:sp macro="" textlink="">
      <xdr:nvSpPr>
        <xdr:cNvPr id="89" name="n_2mainValue【図書館】&#10;有形固定資産減価償却率">
          <a:extLst>
            <a:ext uri="{FF2B5EF4-FFF2-40B4-BE49-F238E27FC236}">
              <a16:creationId xmlns:a16="http://schemas.microsoft.com/office/drawing/2014/main" id="{F28B2195-926B-4833-8ADC-1C6F42F52208}"/>
            </a:ext>
          </a:extLst>
        </xdr:cNvPr>
        <xdr:cNvSpPr txBox="1"/>
      </xdr:nvSpPr>
      <xdr:spPr>
        <a:xfrm>
          <a:off x="2705744" y="586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6367</xdr:rowOff>
    </xdr:from>
    <xdr:ext cx="405111" cy="259045"/>
    <xdr:sp macro="" textlink="">
      <xdr:nvSpPr>
        <xdr:cNvPr id="90" name="n_3mainValue【図書館】&#10;有形固定資産減価償却率">
          <a:extLst>
            <a:ext uri="{FF2B5EF4-FFF2-40B4-BE49-F238E27FC236}">
              <a16:creationId xmlns:a16="http://schemas.microsoft.com/office/drawing/2014/main" id="{FAE794BC-D94A-4754-B0D3-C2D99F93A9D5}"/>
            </a:ext>
          </a:extLst>
        </xdr:cNvPr>
        <xdr:cNvSpPr txBox="1"/>
      </xdr:nvSpPr>
      <xdr:spPr>
        <a:xfrm>
          <a:off x="1816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145160</xdr:rowOff>
    </xdr:from>
    <xdr:ext cx="405111" cy="259045"/>
    <xdr:sp macro="" textlink="">
      <xdr:nvSpPr>
        <xdr:cNvPr id="91" name="n_4mainValue【図書館】&#10;有形固定資産減価償却率">
          <a:extLst>
            <a:ext uri="{FF2B5EF4-FFF2-40B4-BE49-F238E27FC236}">
              <a16:creationId xmlns:a16="http://schemas.microsoft.com/office/drawing/2014/main" id="{98210645-26CC-4CA9-8D54-FBB2A16EB052}"/>
            </a:ext>
          </a:extLst>
        </xdr:cNvPr>
        <xdr:cNvSpPr txBox="1"/>
      </xdr:nvSpPr>
      <xdr:spPr>
        <a:xfrm>
          <a:off x="927744" y="580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15F4F9C-4DE2-4DA5-8609-9DEFCE37A77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27F23E4-270A-4310-AA58-4F9FBA1F2D1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5E5457C-B982-4684-9EF7-E2CAA9DC3AF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4094893-9701-4ED8-A78F-6853A9AD0C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2E84E04-A46F-4D5B-8193-BC2D684996A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8AA96AD-E4A0-4D4D-A73B-BB9128762F9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178F6A9-07B1-4DDA-AE11-063748D01E6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07FCCA2-B150-4F5E-A325-48CDDB3CF21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03D4D16-CD59-4FA4-B1D7-7059D28B8E3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3FA0173-4B45-4587-B6CF-D0508BAC89F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76ACBF5-E833-482B-ADC4-3EB4DEE3122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F56AB7A-1FFC-4CDE-A9F5-7950167A884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D7489B6-FFF1-41E5-B416-F3D2EED2048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FCF08FF9-683B-415F-A2DB-9F09C358084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819CDA88-2F94-421E-92D1-A4FC8AEFDCA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3165D35C-1DDF-47A1-913A-4428428C397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333D3C8D-4389-4774-AB4D-DC1B035E592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8653503-2BDF-4CA7-8030-83A6C0DB80F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EF14BBA-A570-4298-A25E-B9F854B3707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6D93432B-CD6A-47F0-8DC9-ED416D16FD2D}"/>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1B5DEBE-2521-4CD3-9E56-E70845BDC7C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735A2860-B2CA-440C-B0F3-A37B0D77BD0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8AC056D1-9745-4722-B223-5AB5BF20BE9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a:extLst>
            <a:ext uri="{FF2B5EF4-FFF2-40B4-BE49-F238E27FC236}">
              <a16:creationId xmlns:a16="http://schemas.microsoft.com/office/drawing/2014/main" id="{6D631C8A-BDDB-438C-BEE3-549D4E20E95C}"/>
            </a:ext>
          </a:extLst>
        </xdr:cNvPr>
        <xdr:cNvCxnSpPr/>
      </xdr:nvCxnSpPr>
      <xdr:spPr>
        <a:xfrm flipV="1">
          <a:off x="10476865" y="560451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6" name="【図書館】&#10;一人当たり面積最小値テキスト">
          <a:extLst>
            <a:ext uri="{FF2B5EF4-FFF2-40B4-BE49-F238E27FC236}">
              <a16:creationId xmlns:a16="http://schemas.microsoft.com/office/drawing/2014/main" id="{916445E7-8F6B-4D32-AFC6-907DA5D568A7}"/>
            </a:ext>
          </a:extLst>
        </xdr:cNvPr>
        <xdr:cNvSpPr txBox="1"/>
      </xdr:nvSpPr>
      <xdr:spPr>
        <a:xfrm>
          <a:off x="105156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a:extLst>
            <a:ext uri="{FF2B5EF4-FFF2-40B4-BE49-F238E27FC236}">
              <a16:creationId xmlns:a16="http://schemas.microsoft.com/office/drawing/2014/main" id="{2EECE992-22C8-4B8F-BA4D-1C8403E058FD}"/>
            </a:ext>
          </a:extLst>
        </xdr:cNvPr>
        <xdr:cNvCxnSpPr/>
      </xdr:nvCxnSpPr>
      <xdr:spPr>
        <a:xfrm>
          <a:off x="10388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D1B45AFC-A8B1-4105-B710-8EE18421878F}"/>
            </a:ext>
          </a:extLst>
        </xdr:cNvPr>
        <xdr:cNvSpPr txBox="1"/>
      </xdr:nvSpPr>
      <xdr:spPr>
        <a:xfrm>
          <a:off x="10515600" y="537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a:extLst>
            <a:ext uri="{FF2B5EF4-FFF2-40B4-BE49-F238E27FC236}">
              <a16:creationId xmlns:a16="http://schemas.microsoft.com/office/drawing/2014/main" id="{C26D32E9-38DD-476C-8B63-DB10BBE02482}"/>
            </a:ext>
          </a:extLst>
        </xdr:cNvPr>
        <xdr:cNvCxnSpPr/>
      </xdr:nvCxnSpPr>
      <xdr:spPr>
        <a:xfrm>
          <a:off x="10388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91457</xdr:rowOff>
    </xdr:from>
    <xdr:ext cx="469744" cy="259045"/>
    <xdr:sp macro="" textlink="">
      <xdr:nvSpPr>
        <xdr:cNvPr id="120" name="【図書館】&#10;一人当たり面積平均値テキスト">
          <a:extLst>
            <a:ext uri="{FF2B5EF4-FFF2-40B4-BE49-F238E27FC236}">
              <a16:creationId xmlns:a16="http://schemas.microsoft.com/office/drawing/2014/main" id="{C05B56FB-5FED-4F6F-8E3D-B2FC85349E82}"/>
            </a:ext>
          </a:extLst>
        </xdr:cNvPr>
        <xdr:cNvSpPr txBox="1"/>
      </xdr:nvSpPr>
      <xdr:spPr>
        <a:xfrm>
          <a:off x="10515600" y="67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a16="http://schemas.microsoft.com/office/drawing/2014/main" id="{64E13A26-59F3-401C-8FDB-1FF96E3B3753}"/>
            </a:ext>
          </a:extLst>
        </xdr:cNvPr>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a:extLst>
            <a:ext uri="{FF2B5EF4-FFF2-40B4-BE49-F238E27FC236}">
              <a16:creationId xmlns:a16="http://schemas.microsoft.com/office/drawing/2014/main" id="{5E225A3A-FAF9-4D41-9DB4-26EAA7CE8708}"/>
            </a:ext>
          </a:extLst>
        </xdr:cNvPr>
        <xdr:cNvSpPr/>
      </xdr:nvSpPr>
      <xdr:spPr>
        <a:xfrm>
          <a:off x="95885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23" name="フローチャート: 判断 122">
          <a:extLst>
            <a:ext uri="{FF2B5EF4-FFF2-40B4-BE49-F238E27FC236}">
              <a16:creationId xmlns:a16="http://schemas.microsoft.com/office/drawing/2014/main" id="{3FFA31C7-5AF2-49F4-9A1B-F63CC2E7DF13}"/>
            </a:ext>
          </a:extLst>
        </xdr:cNvPr>
        <xdr:cNvSpPr/>
      </xdr:nvSpPr>
      <xdr:spPr>
        <a:xfrm>
          <a:off x="8699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170180</xdr:rowOff>
    </xdr:from>
    <xdr:to>
      <xdr:col>41</xdr:col>
      <xdr:colOff>101600</xdr:colOff>
      <xdr:row>40</xdr:row>
      <xdr:rowOff>100330</xdr:rowOff>
    </xdr:to>
    <xdr:sp macro="" textlink="">
      <xdr:nvSpPr>
        <xdr:cNvPr id="124" name="フローチャート: 判断 123">
          <a:extLst>
            <a:ext uri="{FF2B5EF4-FFF2-40B4-BE49-F238E27FC236}">
              <a16:creationId xmlns:a16="http://schemas.microsoft.com/office/drawing/2014/main" id="{B726C9A4-273A-4205-A304-0EEF5C7634DB}"/>
            </a:ext>
          </a:extLst>
        </xdr:cNvPr>
        <xdr:cNvSpPr/>
      </xdr:nvSpPr>
      <xdr:spPr>
        <a:xfrm>
          <a:off x="7810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xdr:rowOff>
    </xdr:from>
    <xdr:to>
      <xdr:col>36</xdr:col>
      <xdr:colOff>165100</xdr:colOff>
      <xdr:row>40</xdr:row>
      <xdr:rowOff>111760</xdr:rowOff>
    </xdr:to>
    <xdr:sp macro="" textlink="">
      <xdr:nvSpPr>
        <xdr:cNvPr id="125" name="フローチャート: 判断 124">
          <a:extLst>
            <a:ext uri="{FF2B5EF4-FFF2-40B4-BE49-F238E27FC236}">
              <a16:creationId xmlns:a16="http://schemas.microsoft.com/office/drawing/2014/main" id="{16A24AA1-CA20-43CC-AB47-B29E677F9C64}"/>
            </a:ext>
          </a:extLst>
        </xdr:cNvPr>
        <xdr:cNvSpPr/>
      </xdr:nvSpPr>
      <xdr:spPr>
        <a:xfrm>
          <a:off x="6921500" y="68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6AFF4E4-47A9-47EC-8608-4F8B58DFA36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D71B92C-7C44-4A5F-A70F-41FB3CE12B7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57F195B-00E3-4E91-BBF6-117EA97D139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E5917DC-A621-46B0-9AED-86E438C5F06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98732BD-B502-4E59-B772-8054B2582BC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101600</xdr:rowOff>
    </xdr:from>
    <xdr:to>
      <xdr:col>55</xdr:col>
      <xdr:colOff>50800</xdr:colOff>
      <xdr:row>40</xdr:row>
      <xdr:rowOff>31750</xdr:rowOff>
    </xdr:to>
    <xdr:sp macro="" textlink="">
      <xdr:nvSpPr>
        <xdr:cNvPr id="131" name="楕円 130">
          <a:extLst>
            <a:ext uri="{FF2B5EF4-FFF2-40B4-BE49-F238E27FC236}">
              <a16:creationId xmlns:a16="http://schemas.microsoft.com/office/drawing/2014/main" id="{47272187-390A-486E-B6DD-523BA43521FF}"/>
            </a:ext>
          </a:extLst>
        </xdr:cNvPr>
        <xdr:cNvSpPr/>
      </xdr:nvSpPr>
      <xdr:spPr>
        <a:xfrm>
          <a:off x="104267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124477</xdr:rowOff>
    </xdr:from>
    <xdr:ext cx="469744" cy="259045"/>
    <xdr:sp macro="" textlink="">
      <xdr:nvSpPr>
        <xdr:cNvPr id="132" name="【図書館】&#10;一人当たり面積該当値テキスト">
          <a:extLst>
            <a:ext uri="{FF2B5EF4-FFF2-40B4-BE49-F238E27FC236}">
              <a16:creationId xmlns:a16="http://schemas.microsoft.com/office/drawing/2014/main" id="{5C7F484B-1481-4F46-9A23-00FBF889A8F1}"/>
            </a:ext>
          </a:extLst>
        </xdr:cNvPr>
        <xdr:cNvSpPr txBox="1"/>
      </xdr:nvSpPr>
      <xdr:spPr>
        <a:xfrm>
          <a:off x="10515600" y="66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101600</xdr:rowOff>
    </xdr:from>
    <xdr:to>
      <xdr:col>50</xdr:col>
      <xdr:colOff>165100</xdr:colOff>
      <xdr:row>40</xdr:row>
      <xdr:rowOff>31750</xdr:rowOff>
    </xdr:to>
    <xdr:sp macro="" textlink="">
      <xdr:nvSpPr>
        <xdr:cNvPr id="133" name="楕円 132">
          <a:extLst>
            <a:ext uri="{FF2B5EF4-FFF2-40B4-BE49-F238E27FC236}">
              <a16:creationId xmlns:a16="http://schemas.microsoft.com/office/drawing/2014/main" id="{0D269999-CDA5-4603-8B2A-663FBBFA0A6E}"/>
            </a:ext>
          </a:extLst>
        </xdr:cNvPr>
        <xdr:cNvSpPr/>
      </xdr:nvSpPr>
      <xdr:spPr>
        <a:xfrm>
          <a:off x="9588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152400</xdr:rowOff>
    </xdr:from>
    <xdr:to>
      <xdr:col>55</xdr:col>
      <xdr:colOff>0</xdr:colOff>
      <xdr:row>39</xdr:row>
      <xdr:rowOff>152400</xdr:rowOff>
    </xdr:to>
    <xdr:cxnSp macro="">
      <xdr:nvCxnSpPr>
        <xdr:cNvPr id="134" name="直線コネクタ 133">
          <a:extLst>
            <a:ext uri="{FF2B5EF4-FFF2-40B4-BE49-F238E27FC236}">
              <a16:creationId xmlns:a16="http://schemas.microsoft.com/office/drawing/2014/main" id="{83452A56-D109-4D34-B19D-9E5C8303F99D}"/>
            </a:ext>
          </a:extLst>
        </xdr:cNvPr>
        <xdr:cNvCxnSpPr/>
      </xdr:nvCxnSpPr>
      <xdr:spPr>
        <a:xfrm>
          <a:off x="9639300" y="6838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35" name="楕円 134">
          <a:extLst>
            <a:ext uri="{FF2B5EF4-FFF2-40B4-BE49-F238E27FC236}">
              <a16:creationId xmlns:a16="http://schemas.microsoft.com/office/drawing/2014/main" id="{3DAEB42F-FCA0-451D-B33C-21BBC24990C6}"/>
            </a:ext>
          </a:extLst>
        </xdr:cNvPr>
        <xdr:cNvSpPr/>
      </xdr:nvSpPr>
      <xdr:spPr>
        <a:xfrm>
          <a:off x="8699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152400</xdr:rowOff>
    </xdr:from>
    <xdr:to>
      <xdr:col>50</xdr:col>
      <xdr:colOff>114300</xdr:colOff>
      <xdr:row>39</xdr:row>
      <xdr:rowOff>156210</xdr:rowOff>
    </xdr:to>
    <xdr:cxnSp macro="">
      <xdr:nvCxnSpPr>
        <xdr:cNvPr id="136" name="直線コネクタ 135">
          <a:extLst>
            <a:ext uri="{FF2B5EF4-FFF2-40B4-BE49-F238E27FC236}">
              <a16:creationId xmlns:a16="http://schemas.microsoft.com/office/drawing/2014/main" id="{62B33145-09CC-4F05-84DC-D53E9BB48B4B}"/>
            </a:ext>
          </a:extLst>
        </xdr:cNvPr>
        <xdr:cNvCxnSpPr/>
      </xdr:nvCxnSpPr>
      <xdr:spPr>
        <a:xfrm flipV="1">
          <a:off x="8750300" y="68389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109220</xdr:rowOff>
    </xdr:from>
    <xdr:to>
      <xdr:col>41</xdr:col>
      <xdr:colOff>101600</xdr:colOff>
      <xdr:row>40</xdr:row>
      <xdr:rowOff>39370</xdr:rowOff>
    </xdr:to>
    <xdr:sp macro="" textlink="">
      <xdr:nvSpPr>
        <xdr:cNvPr id="137" name="楕円 136">
          <a:extLst>
            <a:ext uri="{FF2B5EF4-FFF2-40B4-BE49-F238E27FC236}">
              <a16:creationId xmlns:a16="http://schemas.microsoft.com/office/drawing/2014/main" id="{AA606E21-943F-4338-A38B-67BA8D894EA0}"/>
            </a:ext>
          </a:extLst>
        </xdr:cNvPr>
        <xdr:cNvSpPr/>
      </xdr:nvSpPr>
      <xdr:spPr>
        <a:xfrm>
          <a:off x="7810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160020</xdr:rowOff>
    </xdr:to>
    <xdr:cxnSp macro="">
      <xdr:nvCxnSpPr>
        <xdr:cNvPr id="138" name="直線コネクタ 137">
          <a:extLst>
            <a:ext uri="{FF2B5EF4-FFF2-40B4-BE49-F238E27FC236}">
              <a16:creationId xmlns:a16="http://schemas.microsoft.com/office/drawing/2014/main" id="{0AEFAED4-E375-41B3-9B0D-936F8316A209}"/>
            </a:ext>
          </a:extLst>
        </xdr:cNvPr>
        <xdr:cNvCxnSpPr/>
      </xdr:nvCxnSpPr>
      <xdr:spPr>
        <a:xfrm flipV="1">
          <a:off x="7861300" y="6842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113030</xdr:rowOff>
    </xdr:from>
    <xdr:to>
      <xdr:col>36</xdr:col>
      <xdr:colOff>165100</xdr:colOff>
      <xdr:row>40</xdr:row>
      <xdr:rowOff>43180</xdr:rowOff>
    </xdr:to>
    <xdr:sp macro="" textlink="">
      <xdr:nvSpPr>
        <xdr:cNvPr id="139" name="楕円 138">
          <a:extLst>
            <a:ext uri="{FF2B5EF4-FFF2-40B4-BE49-F238E27FC236}">
              <a16:creationId xmlns:a16="http://schemas.microsoft.com/office/drawing/2014/main" id="{6E53BE7F-E0DD-4612-8E78-201E71CE67C4}"/>
            </a:ext>
          </a:extLst>
        </xdr:cNvPr>
        <xdr:cNvSpPr/>
      </xdr:nvSpPr>
      <xdr:spPr>
        <a:xfrm>
          <a:off x="6921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160020</xdr:rowOff>
    </xdr:from>
    <xdr:to>
      <xdr:col>41</xdr:col>
      <xdr:colOff>50800</xdr:colOff>
      <xdr:row>39</xdr:row>
      <xdr:rowOff>163830</xdr:rowOff>
    </xdr:to>
    <xdr:cxnSp macro="">
      <xdr:nvCxnSpPr>
        <xdr:cNvPr id="140" name="直線コネクタ 139">
          <a:extLst>
            <a:ext uri="{FF2B5EF4-FFF2-40B4-BE49-F238E27FC236}">
              <a16:creationId xmlns:a16="http://schemas.microsoft.com/office/drawing/2014/main" id="{D58723F1-A0F2-43EB-87A5-444E10DE21DC}"/>
            </a:ext>
          </a:extLst>
        </xdr:cNvPr>
        <xdr:cNvCxnSpPr/>
      </xdr:nvCxnSpPr>
      <xdr:spPr>
        <a:xfrm flipV="1">
          <a:off x="6972300" y="6846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45737</xdr:rowOff>
    </xdr:from>
    <xdr:ext cx="469744" cy="259045"/>
    <xdr:sp macro="" textlink="">
      <xdr:nvSpPr>
        <xdr:cNvPr id="141" name="n_1aveValue【図書館】&#10;一人当たり面積">
          <a:extLst>
            <a:ext uri="{FF2B5EF4-FFF2-40B4-BE49-F238E27FC236}">
              <a16:creationId xmlns:a16="http://schemas.microsoft.com/office/drawing/2014/main" id="{7BF46CB3-D784-4F8F-B5BC-FF3714FF5D1E}"/>
            </a:ext>
          </a:extLst>
        </xdr:cNvPr>
        <xdr:cNvSpPr txBox="1"/>
      </xdr:nvSpPr>
      <xdr:spPr>
        <a:xfrm>
          <a:off x="9391727"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76217</xdr:rowOff>
    </xdr:from>
    <xdr:ext cx="469744" cy="259045"/>
    <xdr:sp macro="" textlink="">
      <xdr:nvSpPr>
        <xdr:cNvPr id="142" name="n_2aveValue【図書館】&#10;一人当たり面積">
          <a:extLst>
            <a:ext uri="{FF2B5EF4-FFF2-40B4-BE49-F238E27FC236}">
              <a16:creationId xmlns:a16="http://schemas.microsoft.com/office/drawing/2014/main" id="{6B7D8FE7-3067-43B9-9768-DE3E2E6933DF}"/>
            </a:ext>
          </a:extLst>
        </xdr:cNvPr>
        <xdr:cNvSpPr txBox="1"/>
      </xdr:nvSpPr>
      <xdr:spPr>
        <a:xfrm>
          <a:off x="8515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91457</xdr:rowOff>
    </xdr:from>
    <xdr:ext cx="469744" cy="259045"/>
    <xdr:sp macro="" textlink="">
      <xdr:nvSpPr>
        <xdr:cNvPr id="143" name="n_3aveValue【図書館】&#10;一人当たり面積">
          <a:extLst>
            <a:ext uri="{FF2B5EF4-FFF2-40B4-BE49-F238E27FC236}">
              <a16:creationId xmlns:a16="http://schemas.microsoft.com/office/drawing/2014/main" id="{2DC7EF27-1CBF-4DEC-9B85-768916B847CB}"/>
            </a:ext>
          </a:extLst>
        </xdr:cNvPr>
        <xdr:cNvSpPr txBox="1"/>
      </xdr:nvSpPr>
      <xdr:spPr>
        <a:xfrm>
          <a:off x="7626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102887</xdr:rowOff>
    </xdr:from>
    <xdr:ext cx="469744" cy="259045"/>
    <xdr:sp macro="" textlink="">
      <xdr:nvSpPr>
        <xdr:cNvPr id="144" name="n_4aveValue【図書館】&#10;一人当たり面積">
          <a:extLst>
            <a:ext uri="{FF2B5EF4-FFF2-40B4-BE49-F238E27FC236}">
              <a16:creationId xmlns:a16="http://schemas.microsoft.com/office/drawing/2014/main" id="{C9C31319-64DB-46D0-81A7-32B9941D2228}"/>
            </a:ext>
          </a:extLst>
        </xdr:cNvPr>
        <xdr:cNvSpPr txBox="1"/>
      </xdr:nvSpPr>
      <xdr:spPr>
        <a:xfrm>
          <a:off x="6737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48277</xdr:rowOff>
    </xdr:from>
    <xdr:ext cx="469744" cy="259045"/>
    <xdr:sp macro="" textlink="">
      <xdr:nvSpPr>
        <xdr:cNvPr id="145" name="n_1mainValue【図書館】&#10;一人当たり面積">
          <a:extLst>
            <a:ext uri="{FF2B5EF4-FFF2-40B4-BE49-F238E27FC236}">
              <a16:creationId xmlns:a16="http://schemas.microsoft.com/office/drawing/2014/main" id="{71A022EE-166B-45C1-A24C-C295D164D29B}"/>
            </a:ext>
          </a:extLst>
        </xdr:cNvPr>
        <xdr:cNvSpPr txBox="1"/>
      </xdr:nvSpPr>
      <xdr:spPr>
        <a:xfrm>
          <a:off x="93917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52087</xdr:rowOff>
    </xdr:from>
    <xdr:ext cx="469744" cy="259045"/>
    <xdr:sp macro="" textlink="">
      <xdr:nvSpPr>
        <xdr:cNvPr id="146" name="n_2mainValue【図書館】&#10;一人当たり面積">
          <a:extLst>
            <a:ext uri="{FF2B5EF4-FFF2-40B4-BE49-F238E27FC236}">
              <a16:creationId xmlns:a16="http://schemas.microsoft.com/office/drawing/2014/main" id="{A96C7933-EBC3-46AA-8ACA-2D5BC531B92D}"/>
            </a:ext>
          </a:extLst>
        </xdr:cNvPr>
        <xdr:cNvSpPr txBox="1"/>
      </xdr:nvSpPr>
      <xdr:spPr>
        <a:xfrm>
          <a:off x="8515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55897</xdr:rowOff>
    </xdr:from>
    <xdr:ext cx="469744" cy="259045"/>
    <xdr:sp macro="" textlink="">
      <xdr:nvSpPr>
        <xdr:cNvPr id="147" name="n_3mainValue【図書館】&#10;一人当たり面積">
          <a:extLst>
            <a:ext uri="{FF2B5EF4-FFF2-40B4-BE49-F238E27FC236}">
              <a16:creationId xmlns:a16="http://schemas.microsoft.com/office/drawing/2014/main" id="{A2BD34EC-411D-4394-BD22-C4E973D2F4FE}"/>
            </a:ext>
          </a:extLst>
        </xdr:cNvPr>
        <xdr:cNvSpPr txBox="1"/>
      </xdr:nvSpPr>
      <xdr:spPr>
        <a:xfrm>
          <a:off x="762642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59707</xdr:rowOff>
    </xdr:from>
    <xdr:ext cx="469744" cy="259045"/>
    <xdr:sp macro="" textlink="">
      <xdr:nvSpPr>
        <xdr:cNvPr id="148" name="n_4mainValue【図書館】&#10;一人当たり面積">
          <a:extLst>
            <a:ext uri="{FF2B5EF4-FFF2-40B4-BE49-F238E27FC236}">
              <a16:creationId xmlns:a16="http://schemas.microsoft.com/office/drawing/2014/main" id="{059B8801-7050-4107-AC06-84376D820B1B}"/>
            </a:ext>
          </a:extLst>
        </xdr:cNvPr>
        <xdr:cNvSpPr txBox="1"/>
      </xdr:nvSpPr>
      <xdr:spPr>
        <a:xfrm>
          <a:off x="6737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8F3CE88-B007-4799-8BCD-DB9A25703CF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BDA8266-0834-4394-A37B-E4DC043ED9A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D608434-4F13-4F98-916B-0509DE15D11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281816B-1C45-4832-B33C-A1025C2AAC4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3C084D8-AA9A-4D24-B2BB-F6869B7E725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CEB2027-1280-4002-B455-5826892AE72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557D76B-252C-4516-BD63-CC19F11422A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455F37D2-C252-4A6F-8FBD-AA9BE3D07C1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6B0DBB8-EF86-474B-9B1E-9DD9DA9D104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BD64131-460A-49D7-AB37-4F67EF7730D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E40AA6AA-C15D-487F-B678-7F89BFF8EF5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8464E364-DE3A-48BE-85F0-239F2B4B585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1ED97889-7F74-4AB6-BE07-32BC46FF399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5875027-D2E3-418F-997A-92581926EEF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DE3DAD13-7A18-4569-A306-81631242849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A14DFB9F-D380-4290-BE97-8C53EADEAAE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7994AE3-DC91-4D30-B7EB-C83A4BDAEB5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FA582444-6EB3-4390-9685-2CEE55403BF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B84AEF8C-F979-41D6-B9B3-64FB3DB24D2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F063CE11-0110-4C61-8A3D-B10C4E00393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FAFCB6C7-C286-4A03-804F-F3FF2CE1176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CCA7B93-96F3-4F00-9709-29945CA9888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96CFB502-ED14-4AF3-B6F4-3BA733ECC54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46C50E0-F4D0-414E-84DB-9CBCAE6F1E5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37EEB3AA-19AD-4CC5-A7E3-19EDA010A63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3B8DE851-A766-4C96-9489-D25E17EFC93A}"/>
            </a:ext>
          </a:extLst>
        </xdr:cNvPr>
        <xdr:cNvCxnSpPr/>
      </xdr:nvCxnSpPr>
      <xdr:spPr>
        <a:xfrm flipV="1">
          <a:off x="4634865" y="961916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D47F46D5-512F-4B45-84A4-20B97D55A751}"/>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12E07985-6D43-45C7-89B2-A8AFC3E275BD}"/>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F95A7E82-B423-4995-B969-1830E9CC1C9D}"/>
            </a:ext>
          </a:extLst>
        </xdr:cNvPr>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8" name="直線コネクタ 177">
          <a:extLst>
            <a:ext uri="{FF2B5EF4-FFF2-40B4-BE49-F238E27FC236}">
              <a16:creationId xmlns:a16="http://schemas.microsoft.com/office/drawing/2014/main" id="{C04C85F5-CE08-4529-9779-7280857A1FD4}"/>
            </a:ext>
          </a:extLst>
        </xdr:cNvPr>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65150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49AD417E-51C1-4FD9-B3A6-D1265E57B6EF}"/>
            </a:ext>
          </a:extLst>
        </xdr:cNvPr>
        <xdr:cNvSpPr txBox="1"/>
      </xdr:nvSpPr>
      <xdr:spPr>
        <a:xfrm>
          <a:off x="4673600" y="1035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0" name="フローチャート: 判断 179">
          <a:extLst>
            <a:ext uri="{FF2B5EF4-FFF2-40B4-BE49-F238E27FC236}">
              <a16:creationId xmlns:a16="http://schemas.microsoft.com/office/drawing/2014/main" id="{91562C59-E239-4B62-8F13-3A7E50A6692D}"/>
            </a:ext>
          </a:extLst>
        </xdr:cNvPr>
        <xdr:cNvSpPr/>
      </xdr:nvSpPr>
      <xdr:spPr>
        <a:xfrm>
          <a:off x="45847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181" name="フローチャート: 判断 180">
          <a:extLst>
            <a:ext uri="{FF2B5EF4-FFF2-40B4-BE49-F238E27FC236}">
              <a16:creationId xmlns:a16="http://schemas.microsoft.com/office/drawing/2014/main" id="{0EE4D35A-CE3B-4798-ADC2-9524FE4C213D}"/>
            </a:ext>
          </a:extLst>
        </xdr:cNvPr>
        <xdr:cNvSpPr/>
      </xdr:nvSpPr>
      <xdr:spPr>
        <a:xfrm>
          <a:off x="3746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182" name="フローチャート: 判断 181">
          <a:extLst>
            <a:ext uri="{FF2B5EF4-FFF2-40B4-BE49-F238E27FC236}">
              <a16:creationId xmlns:a16="http://schemas.microsoft.com/office/drawing/2014/main" id="{BB81376A-FC65-45BE-9472-107DE82E32C8}"/>
            </a:ext>
          </a:extLst>
        </xdr:cNvPr>
        <xdr:cNvSpPr/>
      </xdr:nvSpPr>
      <xdr:spPr>
        <a:xfrm>
          <a:off x="2857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168003</xdr:rowOff>
    </xdr:from>
    <xdr:to>
      <xdr:col>10</xdr:col>
      <xdr:colOff>165100</xdr:colOff>
      <xdr:row>61</xdr:row>
      <xdr:rowOff>98153</xdr:rowOff>
    </xdr:to>
    <xdr:sp macro="" textlink="">
      <xdr:nvSpPr>
        <xdr:cNvPr id="183" name="フローチャート: 判断 182">
          <a:extLst>
            <a:ext uri="{FF2B5EF4-FFF2-40B4-BE49-F238E27FC236}">
              <a16:creationId xmlns:a16="http://schemas.microsoft.com/office/drawing/2014/main" id="{07FCB4D2-C478-4C37-AE94-B17F20F5AC24}"/>
            </a:ext>
          </a:extLst>
        </xdr:cNvPr>
        <xdr:cNvSpPr/>
      </xdr:nvSpPr>
      <xdr:spPr>
        <a:xfrm>
          <a:off x="196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22678</xdr:rowOff>
    </xdr:from>
    <xdr:to>
      <xdr:col>6</xdr:col>
      <xdr:colOff>38100</xdr:colOff>
      <xdr:row>61</xdr:row>
      <xdr:rowOff>124278</xdr:rowOff>
    </xdr:to>
    <xdr:sp macro="" textlink="">
      <xdr:nvSpPr>
        <xdr:cNvPr id="184" name="フローチャート: 判断 183">
          <a:extLst>
            <a:ext uri="{FF2B5EF4-FFF2-40B4-BE49-F238E27FC236}">
              <a16:creationId xmlns:a16="http://schemas.microsoft.com/office/drawing/2014/main" id="{35126A7E-3509-4709-A19C-0714B9F702D8}"/>
            </a:ext>
          </a:extLst>
        </xdr:cNvPr>
        <xdr:cNvSpPr/>
      </xdr:nvSpPr>
      <xdr:spPr>
        <a:xfrm>
          <a:off x="1079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FB867B2-9C14-47DF-A252-E10B9222227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1A666C6-2E46-413B-9250-7D54EA2243E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D6F116A-FDE7-4F5F-93C3-AF17EC465CD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3DA0ECF-5B12-4AB6-8144-DB4F5FFD448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7F5F9F7-B140-405D-9598-B3D4CF57751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107587</xdr:rowOff>
    </xdr:from>
    <xdr:to>
      <xdr:col>24</xdr:col>
      <xdr:colOff>114300</xdr:colOff>
      <xdr:row>62</xdr:row>
      <xdr:rowOff>37737</xdr:rowOff>
    </xdr:to>
    <xdr:sp macro="" textlink="">
      <xdr:nvSpPr>
        <xdr:cNvPr id="190" name="楕円 189">
          <a:extLst>
            <a:ext uri="{FF2B5EF4-FFF2-40B4-BE49-F238E27FC236}">
              <a16:creationId xmlns:a16="http://schemas.microsoft.com/office/drawing/2014/main" id="{FB9428B4-C606-4EF4-A618-A15D8C0888DC}"/>
            </a:ext>
          </a:extLst>
        </xdr:cNvPr>
        <xdr:cNvSpPr/>
      </xdr:nvSpPr>
      <xdr:spPr>
        <a:xfrm>
          <a:off x="45847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86014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E5500968-278D-472D-9535-4AE12EC1F3BD}"/>
            </a:ext>
          </a:extLst>
        </xdr:cNvPr>
        <xdr:cNvSpPr txBox="1"/>
      </xdr:nvSpPr>
      <xdr:spPr>
        <a:xfrm>
          <a:off x="4673600"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74930</xdr:rowOff>
    </xdr:from>
    <xdr:to>
      <xdr:col>20</xdr:col>
      <xdr:colOff>38100</xdr:colOff>
      <xdr:row>62</xdr:row>
      <xdr:rowOff>5080</xdr:rowOff>
    </xdr:to>
    <xdr:sp macro="" textlink="">
      <xdr:nvSpPr>
        <xdr:cNvPr id="192" name="楕円 191">
          <a:extLst>
            <a:ext uri="{FF2B5EF4-FFF2-40B4-BE49-F238E27FC236}">
              <a16:creationId xmlns:a16="http://schemas.microsoft.com/office/drawing/2014/main" id="{BC247EE9-57C1-44F2-B1AA-4BB428D41958}"/>
            </a:ext>
          </a:extLst>
        </xdr:cNvPr>
        <xdr:cNvSpPr/>
      </xdr:nvSpPr>
      <xdr:spPr>
        <a:xfrm>
          <a:off x="3746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125730</xdr:rowOff>
    </xdr:from>
    <xdr:to>
      <xdr:col>24</xdr:col>
      <xdr:colOff>63500</xdr:colOff>
      <xdr:row>61</xdr:row>
      <xdr:rowOff>158387</xdr:rowOff>
    </xdr:to>
    <xdr:cxnSp macro="">
      <xdr:nvCxnSpPr>
        <xdr:cNvPr id="193" name="直線コネクタ 192">
          <a:extLst>
            <a:ext uri="{FF2B5EF4-FFF2-40B4-BE49-F238E27FC236}">
              <a16:creationId xmlns:a16="http://schemas.microsoft.com/office/drawing/2014/main" id="{B6A7CF00-5178-447E-A691-7749FC1D0F83}"/>
            </a:ext>
          </a:extLst>
        </xdr:cNvPr>
        <xdr:cNvCxnSpPr/>
      </xdr:nvCxnSpPr>
      <xdr:spPr>
        <a:xfrm>
          <a:off x="3797300" y="105841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29210</xdr:rowOff>
    </xdr:from>
    <xdr:to>
      <xdr:col>15</xdr:col>
      <xdr:colOff>101600</xdr:colOff>
      <xdr:row>61</xdr:row>
      <xdr:rowOff>130810</xdr:rowOff>
    </xdr:to>
    <xdr:sp macro="" textlink="">
      <xdr:nvSpPr>
        <xdr:cNvPr id="194" name="楕円 193">
          <a:extLst>
            <a:ext uri="{FF2B5EF4-FFF2-40B4-BE49-F238E27FC236}">
              <a16:creationId xmlns:a16="http://schemas.microsoft.com/office/drawing/2014/main" id="{D08489E1-DF94-4118-ABD9-BB4841929FB8}"/>
            </a:ext>
          </a:extLst>
        </xdr:cNvPr>
        <xdr:cNvSpPr/>
      </xdr:nvSpPr>
      <xdr:spPr>
        <a:xfrm>
          <a:off x="2857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125730</xdr:rowOff>
    </xdr:to>
    <xdr:cxnSp macro="">
      <xdr:nvCxnSpPr>
        <xdr:cNvPr id="195" name="直線コネクタ 194">
          <a:extLst>
            <a:ext uri="{FF2B5EF4-FFF2-40B4-BE49-F238E27FC236}">
              <a16:creationId xmlns:a16="http://schemas.microsoft.com/office/drawing/2014/main" id="{0D61F42F-5809-4C39-BF13-9F51AC06AFFC}"/>
            </a:ext>
          </a:extLst>
        </xdr:cNvPr>
        <xdr:cNvCxnSpPr/>
      </xdr:nvCxnSpPr>
      <xdr:spPr>
        <a:xfrm>
          <a:off x="2908300" y="10538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87993</xdr:rowOff>
    </xdr:from>
    <xdr:to>
      <xdr:col>10</xdr:col>
      <xdr:colOff>165100</xdr:colOff>
      <xdr:row>62</xdr:row>
      <xdr:rowOff>18143</xdr:rowOff>
    </xdr:to>
    <xdr:sp macro="" textlink="">
      <xdr:nvSpPr>
        <xdr:cNvPr id="196" name="楕円 195">
          <a:extLst>
            <a:ext uri="{FF2B5EF4-FFF2-40B4-BE49-F238E27FC236}">
              <a16:creationId xmlns:a16="http://schemas.microsoft.com/office/drawing/2014/main" id="{FD4F2091-4710-4B9E-88EA-A2A99D2388AF}"/>
            </a:ext>
          </a:extLst>
        </xdr:cNvPr>
        <xdr:cNvSpPr/>
      </xdr:nvSpPr>
      <xdr:spPr>
        <a:xfrm>
          <a:off x="1968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80010</xdr:rowOff>
    </xdr:from>
    <xdr:to>
      <xdr:col>15</xdr:col>
      <xdr:colOff>50800</xdr:colOff>
      <xdr:row>61</xdr:row>
      <xdr:rowOff>138793</xdr:rowOff>
    </xdr:to>
    <xdr:cxnSp macro="">
      <xdr:nvCxnSpPr>
        <xdr:cNvPr id="197" name="直線コネクタ 196">
          <a:extLst>
            <a:ext uri="{FF2B5EF4-FFF2-40B4-BE49-F238E27FC236}">
              <a16:creationId xmlns:a16="http://schemas.microsoft.com/office/drawing/2014/main" id="{BCCF80A9-DC3E-405D-B143-22FD31700953}"/>
            </a:ext>
          </a:extLst>
        </xdr:cNvPr>
        <xdr:cNvCxnSpPr/>
      </xdr:nvCxnSpPr>
      <xdr:spPr>
        <a:xfrm flipV="1">
          <a:off x="2019300" y="1053846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58601</xdr:rowOff>
    </xdr:from>
    <xdr:to>
      <xdr:col>6</xdr:col>
      <xdr:colOff>38100</xdr:colOff>
      <xdr:row>61</xdr:row>
      <xdr:rowOff>160201</xdr:rowOff>
    </xdr:to>
    <xdr:sp macro="" textlink="">
      <xdr:nvSpPr>
        <xdr:cNvPr id="198" name="楕円 197">
          <a:extLst>
            <a:ext uri="{FF2B5EF4-FFF2-40B4-BE49-F238E27FC236}">
              <a16:creationId xmlns:a16="http://schemas.microsoft.com/office/drawing/2014/main" id="{B1B4B86F-A0C8-404D-B659-D6FB0C635151}"/>
            </a:ext>
          </a:extLst>
        </xdr:cNvPr>
        <xdr:cNvSpPr/>
      </xdr:nvSpPr>
      <xdr:spPr>
        <a:xfrm>
          <a:off x="1079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109401</xdr:rowOff>
    </xdr:from>
    <xdr:to>
      <xdr:col>10</xdr:col>
      <xdr:colOff>114300</xdr:colOff>
      <xdr:row>61</xdr:row>
      <xdr:rowOff>138793</xdr:rowOff>
    </xdr:to>
    <xdr:cxnSp macro="">
      <xdr:nvCxnSpPr>
        <xdr:cNvPr id="199" name="直線コネクタ 198">
          <a:extLst>
            <a:ext uri="{FF2B5EF4-FFF2-40B4-BE49-F238E27FC236}">
              <a16:creationId xmlns:a16="http://schemas.microsoft.com/office/drawing/2014/main" id="{3EEFE236-A925-40EC-9A66-D96BFFFCEF7F}"/>
            </a:ext>
          </a:extLst>
        </xdr:cNvPr>
        <xdr:cNvCxnSpPr/>
      </xdr:nvCxnSpPr>
      <xdr:spPr>
        <a:xfrm>
          <a:off x="1130300" y="105678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3646</xdr:rowOff>
    </xdr:from>
    <xdr:ext cx="405111" cy="259045"/>
    <xdr:sp macro="" textlink="">
      <xdr:nvSpPr>
        <xdr:cNvPr id="200" name="n_1aveValue【体育館・プール】&#10;有形固定資産減価償却率">
          <a:extLst>
            <a:ext uri="{FF2B5EF4-FFF2-40B4-BE49-F238E27FC236}">
              <a16:creationId xmlns:a16="http://schemas.microsoft.com/office/drawing/2014/main" id="{BC8BDE73-E9F6-43DB-A677-33DB68140C73}"/>
            </a:ext>
          </a:extLst>
        </xdr:cNvPr>
        <xdr:cNvSpPr txBox="1"/>
      </xdr:nvSpPr>
      <xdr:spPr>
        <a:xfrm>
          <a:off x="3582044" y="1029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126836</xdr:rowOff>
    </xdr:from>
    <xdr:ext cx="405111" cy="259045"/>
    <xdr:sp macro="" textlink="">
      <xdr:nvSpPr>
        <xdr:cNvPr id="201" name="n_2aveValue【体育館・プール】&#10;有形固定資産減価償却率">
          <a:extLst>
            <a:ext uri="{FF2B5EF4-FFF2-40B4-BE49-F238E27FC236}">
              <a16:creationId xmlns:a16="http://schemas.microsoft.com/office/drawing/2014/main" id="{378875AE-7ECC-4E95-99D1-C16BC9BBE26C}"/>
            </a:ext>
          </a:extLst>
        </xdr:cNvPr>
        <xdr:cNvSpPr txBox="1"/>
      </xdr:nvSpPr>
      <xdr:spPr>
        <a:xfrm>
          <a:off x="2705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114680</xdr:rowOff>
    </xdr:from>
    <xdr:ext cx="405111" cy="259045"/>
    <xdr:sp macro="" textlink="">
      <xdr:nvSpPr>
        <xdr:cNvPr id="202" name="n_3aveValue【体育館・プール】&#10;有形固定資産減価償却率">
          <a:extLst>
            <a:ext uri="{FF2B5EF4-FFF2-40B4-BE49-F238E27FC236}">
              <a16:creationId xmlns:a16="http://schemas.microsoft.com/office/drawing/2014/main" id="{5492C558-25FC-46EF-99F7-A0CF36F0482E}"/>
            </a:ext>
          </a:extLst>
        </xdr:cNvPr>
        <xdr:cNvSpPr txBox="1"/>
      </xdr:nvSpPr>
      <xdr:spPr>
        <a:xfrm>
          <a:off x="18167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140805</xdr:rowOff>
    </xdr:from>
    <xdr:ext cx="405111" cy="259045"/>
    <xdr:sp macro="" textlink="">
      <xdr:nvSpPr>
        <xdr:cNvPr id="203" name="n_4aveValue【体育館・プール】&#10;有形固定資産減価償却率">
          <a:extLst>
            <a:ext uri="{FF2B5EF4-FFF2-40B4-BE49-F238E27FC236}">
              <a16:creationId xmlns:a16="http://schemas.microsoft.com/office/drawing/2014/main" id="{65EBC6CC-8D3A-490D-BC68-71C8F6A273F9}"/>
            </a:ext>
          </a:extLst>
        </xdr:cNvPr>
        <xdr:cNvSpPr txBox="1"/>
      </xdr:nvSpPr>
      <xdr:spPr>
        <a:xfrm>
          <a:off x="9277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167657</xdr:rowOff>
    </xdr:from>
    <xdr:ext cx="405111" cy="259045"/>
    <xdr:sp macro="" textlink="">
      <xdr:nvSpPr>
        <xdr:cNvPr id="204" name="n_1mainValue【体育館・プール】&#10;有形固定資産減価償却率">
          <a:extLst>
            <a:ext uri="{FF2B5EF4-FFF2-40B4-BE49-F238E27FC236}">
              <a16:creationId xmlns:a16="http://schemas.microsoft.com/office/drawing/2014/main" id="{0B9A28B2-EB6D-40E0-8E6B-A1F6323EF916}"/>
            </a:ext>
          </a:extLst>
        </xdr:cNvPr>
        <xdr:cNvSpPr txBox="1"/>
      </xdr:nvSpPr>
      <xdr:spPr>
        <a:xfrm>
          <a:off x="3582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147337</xdr:rowOff>
    </xdr:from>
    <xdr:ext cx="405111" cy="259045"/>
    <xdr:sp macro="" textlink="">
      <xdr:nvSpPr>
        <xdr:cNvPr id="205" name="n_2mainValue【体育館・プール】&#10;有形固定資産減価償却率">
          <a:extLst>
            <a:ext uri="{FF2B5EF4-FFF2-40B4-BE49-F238E27FC236}">
              <a16:creationId xmlns:a16="http://schemas.microsoft.com/office/drawing/2014/main" id="{90BAD1BC-0975-4587-93ED-1443A4A48C9D}"/>
            </a:ext>
          </a:extLst>
        </xdr:cNvPr>
        <xdr:cNvSpPr txBox="1"/>
      </xdr:nvSpPr>
      <xdr:spPr>
        <a:xfrm>
          <a:off x="2705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9270</xdr:rowOff>
    </xdr:from>
    <xdr:ext cx="405111" cy="259045"/>
    <xdr:sp macro="" textlink="">
      <xdr:nvSpPr>
        <xdr:cNvPr id="206" name="n_3mainValue【体育館・プール】&#10;有形固定資産減価償却率">
          <a:extLst>
            <a:ext uri="{FF2B5EF4-FFF2-40B4-BE49-F238E27FC236}">
              <a16:creationId xmlns:a16="http://schemas.microsoft.com/office/drawing/2014/main" id="{95457334-7EFB-4688-AB12-DDCF25B27824}"/>
            </a:ext>
          </a:extLst>
        </xdr:cNvPr>
        <xdr:cNvSpPr txBox="1"/>
      </xdr:nvSpPr>
      <xdr:spPr>
        <a:xfrm>
          <a:off x="1816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151328</xdr:rowOff>
    </xdr:from>
    <xdr:ext cx="405111" cy="259045"/>
    <xdr:sp macro="" textlink="">
      <xdr:nvSpPr>
        <xdr:cNvPr id="207" name="n_4mainValue【体育館・プール】&#10;有形固定資産減価償却率">
          <a:extLst>
            <a:ext uri="{FF2B5EF4-FFF2-40B4-BE49-F238E27FC236}">
              <a16:creationId xmlns:a16="http://schemas.microsoft.com/office/drawing/2014/main" id="{08F69530-D23B-4993-A8FD-8F6EFB50F2D9}"/>
            </a:ext>
          </a:extLst>
        </xdr:cNvPr>
        <xdr:cNvSpPr txBox="1"/>
      </xdr:nvSpPr>
      <xdr:spPr>
        <a:xfrm>
          <a:off x="927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A608BEFF-B559-449B-8D0D-4A03C357C22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9F6A1586-F3E7-498B-821B-C07BA88F337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1BA063F6-1BC4-4F2A-963A-04E1997712E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47E95B1C-EE92-46CA-A49B-1B4BA40EAB7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369692FF-AD82-4BF1-AA6D-5FB38FED7BF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33FC8C4-F4E9-4131-B6B9-99D083D60F3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58323C2-B92C-44AE-81D3-EDEBAF039E1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C07732CA-59BD-4DD6-8B30-E6CD248E564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CAA0CA77-1D74-4A85-A8FA-3C0E7EC2845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61DBAE4C-1A52-42BE-A4F0-4953B3DA789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85F8760E-A7B4-461E-8352-5893E2BDBD2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F39F88F3-EFD4-442C-9280-617FB186444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B6166970-63C5-4644-BB75-D048C9B9FEF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D18F10C6-6E1D-45E2-BB90-7283191F2FA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7FA421A7-5FD5-4C38-B381-B174439DC49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2B1073A6-3F56-470A-8841-7D6E4D28FE9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A34B6AB7-189F-4CC6-A5FD-D5A42747DC0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A14A686B-7E7C-480C-9886-AA9406A1C65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D3DA186F-ABFA-462F-AB5A-88A7CAD49E8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1496126B-36B2-4CA3-9883-21B2F9EFCD3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69391DA6-C56B-46AB-8BC9-E574B7774E9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E22ED0BC-6AE8-4826-BA38-D4A5132449A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752D7947-D3B9-4FF3-9673-53F64A6A7EC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31" name="直線コネクタ 230">
          <a:extLst>
            <a:ext uri="{FF2B5EF4-FFF2-40B4-BE49-F238E27FC236}">
              <a16:creationId xmlns:a16="http://schemas.microsoft.com/office/drawing/2014/main" id="{A6FD9F0D-BAA2-450F-9EBE-9010AA5A6AFE}"/>
            </a:ext>
          </a:extLst>
        </xdr:cNvPr>
        <xdr:cNvCxnSpPr/>
      </xdr:nvCxnSpPr>
      <xdr:spPr>
        <a:xfrm flipV="1">
          <a:off x="10476865" y="95351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232" name="【体育館・プール】&#10;一人当たり面積最小値テキスト">
          <a:extLst>
            <a:ext uri="{FF2B5EF4-FFF2-40B4-BE49-F238E27FC236}">
              <a16:creationId xmlns:a16="http://schemas.microsoft.com/office/drawing/2014/main" id="{A24ED9C2-D80C-4153-B58F-2963139269FF}"/>
            </a:ext>
          </a:extLst>
        </xdr:cNvPr>
        <xdr:cNvSpPr txBox="1"/>
      </xdr:nvSpPr>
      <xdr:spPr>
        <a:xfrm>
          <a:off x="10515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33" name="直線コネクタ 232">
          <a:extLst>
            <a:ext uri="{FF2B5EF4-FFF2-40B4-BE49-F238E27FC236}">
              <a16:creationId xmlns:a16="http://schemas.microsoft.com/office/drawing/2014/main" id="{FB6CEC24-A54E-4637-81E5-A5F77BA99139}"/>
            </a:ext>
          </a:extLst>
        </xdr:cNvPr>
        <xdr:cNvCxnSpPr/>
      </xdr:nvCxnSpPr>
      <xdr:spPr>
        <a:xfrm>
          <a:off x="10388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234" name="【体育館・プール】&#10;一人当たり面積最大値テキスト">
          <a:extLst>
            <a:ext uri="{FF2B5EF4-FFF2-40B4-BE49-F238E27FC236}">
              <a16:creationId xmlns:a16="http://schemas.microsoft.com/office/drawing/2014/main" id="{E9361916-B3AE-4954-BA84-80932E060DD2}"/>
            </a:ext>
          </a:extLst>
        </xdr:cNvPr>
        <xdr:cNvSpPr txBox="1"/>
      </xdr:nvSpPr>
      <xdr:spPr>
        <a:xfrm>
          <a:off x="10515600" y="931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35" name="直線コネクタ 234">
          <a:extLst>
            <a:ext uri="{FF2B5EF4-FFF2-40B4-BE49-F238E27FC236}">
              <a16:creationId xmlns:a16="http://schemas.microsoft.com/office/drawing/2014/main" id="{1C803A75-F5E9-4D15-8A74-2DA50A908AAB}"/>
            </a:ext>
          </a:extLst>
        </xdr:cNvPr>
        <xdr:cNvCxnSpPr/>
      </xdr:nvCxnSpPr>
      <xdr:spPr>
        <a:xfrm>
          <a:off x="10388600" y="953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8907</xdr:rowOff>
    </xdr:from>
    <xdr:ext cx="469744" cy="259045"/>
    <xdr:sp macro="" textlink="">
      <xdr:nvSpPr>
        <xdr:cNvPr id="236" name="【体育館・プール】&#10;一人当たり面積平均値テキスト">
          <a:extLst>
            <a:ext uri="{FF2B5EF4-FFF2-40B4-BE49-F238E27FC236}">
              <a16:creationId xmlns:a16="http://schemas.microsoft.com/office/drawing/2014/main" id="{10A685DF-53CB-4BEA-957D-6984E010C7BB}"/>
            </a:ext>
          </a:extLst>
        </xdr:cNvPr>
        <xdr:cNvSpPr txBox="1"/>
      </xdr:nvSpPr>
      <xdr:spPr>
        <a:xfrm>
          <a:off x="10515600" y="10295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37" name="フローチャート: 判断 236">
          <a:extLst>
            <a:ext uri="{FF2B5EF4-FFF2-40B4-BE49-F238E27FC236}">
              <a16:creationId xmlns:a16="http://schemas.microsoft.com/office/drawing/2014/main" id="{C782F157-AAA4-4C81-806B-C5B5CFFE181C}"/>
            </a:ext>
          </a:extLst>
        </xdr:cNvPr>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38" name="フローチャート: 判断 237">
          <a:extLst>
            <a:ext uri="{FF2B5EF4-FFF2-40B4-BE49-F238E27FC236}">
              <a16:creationId xmlns:a16="http://schemas.microsoft.com/office/drawing/2014/main" id="{D82DFD3E-2414-42AD-A102-4847ACDEDF7C}"/>
            </a:ext>
          </a:extLst>
        </xdr:cNvPr>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239" name="フローチャート: 判断 238">
          <a:extLst>
            <a:ext uri="{FF2B5EF4-FFF2-40B4-BE49-F238E27FC236}">
              <a16:creationId xmlns:a16="http://schemas.microsoft.com/office/drawing/2014/main" id="{85D96996-9F8D-478E-9D4F-0F7D0895E5DC}"/>
            </a:ext>
          </a:extLst>
        </xdr:cNvPr>
        <xdr:cNvSpPr/>
      </xdr:nvSpPr>
      <xdr:spPr>
        <a:xfrm>
          <a:off x="869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45720</xdr:rowOff>
    </xdr:from>
    <xdr:to>
      <xdr:col>41</xdr:col>
      <xdr:colOff>101600</xdr:colOff>
      <xdr:row>61</xdr:row>
      <xdr:rowOff>147320</xdr:rowOff>
    </xdr:to>
    <xdr:sp macro="" textlink="">
      <xdr:nvSpPr>
        <xdr:cNvPr id="240" name="フローチャート: 判断 239">
          <a:extLst>
            <a:ext uri="{FF2B5EF4-FFF2-40B4-BE49-F238E27FC236}">
              <a16:creationId xmlns:a16="http://schemas.microsoft.com/office/drawing/2014/main" id="{20CD4644-AF8C-4B74-B7D2-175F43FCA29B}"/>
            </a:ext>
          </a:extLst>
        </xdr:cNvPr>
        <xdr:cNvSpPr/>
      </xdr:nvSpPr>
      <xdr:spPr>
        <a:xfrm>
          <a:off x="7810500" y="1050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73660</xdr:rowOff>
    </xdr:from>
    <xdr:to>
      <xdr:col>36</xdr:col>
      <xdr:colOff>165100</xdr:colOff>
      <xdr:row>62</xdr:row>
      <xdr:rowOff>3810</xdr:rowOff>
    </xdr:to>
    <xdr:sp macro="" textlink="">
      <xdr:nvSpPr>
        <xdr:cNvPr id="241" name="フローチャート: 判断 240">
          <a:extLst>
            <a:ext uri="{FF2B5EF4-FFF2-40B4-BE49-F238E27FC236}">
              <a16:creationId xmlns:a16="http://schemas.microsoft.com/office/drawing/2014/main" id="{9B00DEC0-5D71-4CF6-920E-B90D8BAA9DC3}"/>
            </a:ext>
          </a:extLst>
        </xdr:cNvPr>
        <xdr:cNvSpPr/>
      </xdr:nvSpPr>
      <xdr:spPr>
        <a:xfrm>
          <a:off x="6921500" y="1053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76CC9BE-868A-4510-A342-A39AD80FDFB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EA5CAE6-0BFE-489A-BC60-E35ADA7B161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107C7B7-7C9F-477D-9F35-8AE89FCE931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CE77C8B-10FB-48AF-A425-EB0B7113000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784D447-1D36-43A9-975C-87625880B94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45720</xdr:rowOff>
    </xdr:from>
    <xdr:to>
      <xdr:col>55</xdr:col>
      <xdr:colOff>50800</xdr:colOff>
      <xdr:row>61</xdr:row>
      <xdr:rowOff>147320</xdr:rowOff>
    </xdr:to>
    <xdr:sp macro="" textlink="">
      <xdr:nvSpPr>
        <xdr:cNvPr id="247" name="楕円 246">
          <a:extLst>
            <a:ext uri="{FF2B5EF4-FFF2-40B4-BE49-F238E27FC236}">
              <a16:creationId xmlns:a16="http://schemas.microsoft.com/office/drawing/2014/main" id="{C8F066FD-5C11-451E-B53A-1CE21D818E59}"/>
            </a:ext>
          </a:extLst>
        </xdr:cNvPr>
        <xdr:cNvSpPr/>
      </xdr:nvSpPr>
      <xdr:spPr>
        <a:xfrm>
          <a:off x="10426700" y="105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24147</xdr:rowOff>
    </xdr:from>
    <xdr:ext cx="469744" cy="259045"/>
    <xdr:sp macro="" textlink="">
      <xdr:nvSpPr>
        <xdr:cNvPr id="248" name="【体育館・プール】&#10;一人当たり面積該当値テキスト">
          <a:extLst>
            <a:ext uri="{FF2B5EF4-FFF2-40B4-BE49-F238E27FC236}">
              <a16:creationId xmlns:a16="http://schemas.microsoft.com/office/drawing/2014/main" id="{A03C8730-5EF5-47D5-A37F-9A4024ABAB9F}"/>
            </a:ext>
          </a:extLst>
        </xdr:cNvPr>
        <xdr:cNvSpPr txBox="1"/>
      </xdr:nvSpPr>
      <xdr:spPr>
        <a:xfrm>
          <a:off x="10515600" y="1048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48260</xdr:rowOff>
    </xdr:from>
    <xdr:to>
      <xdr:col>50</xdr:col>
      <xdr:colOff>165100</xdr:colOff>
      <xdr:row>61</xdr:row>
      <xdr:rowOff>149860</xdr:rowOff>
    </xdr:to>
    <xdr:sp macro="" textlink="">
      <xdr:nvSpPr>
        <xdr:cNvPr id="249" name="楕円 248">
          <a:extLst>
            <a:ext uri="{FF2B5EF4-FFF2-40B4-BE49-F238E27FC236}">
              <a16:creationId xmlns:a16="http://schemas.microsoft.com/office/drawing/2014/main" id="{E4BD07A5-85E3-43D2-9A84-1BDD5F83CC0B}"/>
            </a:ext>
          </a:extLst>
        </xdr:cNvPr>
        <xdr:cNvSpPr/>
      </xdr:nvSpPr>
      <xdr:spPr>
        <a:xfrm>
          <a:off x="9588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96520</xdr:rowOff>
    </xdr:from>
    <xdr:to>
      <xdr:col>55</xdr:col>
      <xdr:colOff>0</xdr:colOff>
      <xdr:row>61</xdr:row>
      <xdr:rowOff>99060</xdr:rowOff>
    </xdr:to>
    <xdr:cxnSp macro="">
      <xdr:nvCxnSpPr>
        <xdr:cNvPr id="250" name="直線コネクタ 249">
          <a:extLst>
            <a:ext uri="{FF2B5EF4-FFF2-40B4-BE49-F238E27FC236}">
              <a16:creationId xmlns:a16="http://schemas.microsoft.com/office/drawing/2014/main" id="{6D5AC4D7-98D7-4734-90B9-0797CB14A43A}"/>
            </a:ext>
          </a:extLst>
        </xdr:cNvPr>
        <xdr:cNvCxnSpPr/>
      </xdr:nvCxnSpPr>
      <xdr:spPr>
        <a:xfrm flipV="1">
          <a:off x="9639300" y="1055497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53340</xdr:rowOff>
    </xdr:from>
    <xdr:to>
      <xdr:col>46</xdr:col>
      <xdr:colOff>38100</xdr:colOff>
      <xdr:row>61</xdr:row>
      <xdr:rowOff>154940</xdr:rowOff>
    </xdr:to>
    <xdr:sp macro="" textlink="">
      <xdr:nvSpPr>
        <xdr:cNvPr id="251" name="楕円 250">
          <a:extLst>
            <a:ext uri="{FF2B5EF4-FFF2-40B4-BE49-F238E27FC236}">
              <a16:creationId xmlns:a16="http://schemas.microsoft.com/office/drawing/2014/main" id="{F7682C06-EE8A-4234-874C-61BEBB9DFCC7}"/>
            </a:ext>
          </a:extLst>
        </xdr:cNvPr>
        <xdr:cNvSpPr/>
      </xdr:nvSpPr>
      <xdr:spPr>
        <a:xfrm>
          <a:off x="8699500" y="1051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99060</xdr:rowOff>
    </xdr:from>
    <xdr:to>
      <xdr:col>50</xdr:col>
      <xdr:colOff>114300</xdr:colOff>
      <xdr:row>61</xdr:row>
      <xdr:rowOff>104140</xdr:rowOff>
    </xdr:to>
    <xdr:cxnSp macro="">
      <xdr:nvCxnSpPr>
        <xdr:cNvPr id="252" name="直線コネクタ 251">
          <a:extLst>
            <a:ext uri="{FF2B5EF4-FFF2-40B4-BE49-F238E27FC236}">
              <a16:creationId xmlns:a16="http://schemas.microsoft.com/office/drawing/2014/main" id="{3D8888B2-5CEB-429D-B755-AE9EB0337415}"/>
            </a:ext>
          </a:extLst>
        </xdr:cNvPr>
        <xdr:cNvCxnSpPr/>
      </xdr:nvCxnSpPr>
      <xdr:spPr>
        <a:xfrm flipV="1">
          <a:off x="8750300" y="1055751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55880</xdr:rowOff>
    </xdr:from>
    <xdr:to>
      <xdr:col>41</xdr:col>
      <xdr:colOff>101600</xdr:colOff>
      <xdr:row>61</xdr:row>
      <xdr:rowOff>157480</xdr:rowOff>
    </xdr:to>
    <xdr:sp macro="" textlink="">
      <xdr:nvSpPr>
        <xdr:cNvPr id="253" name="楕円 252">
          <a:extLst>
            <a:ext uri="{FF2B5EF4-FFF2-40B4-BE49-F238E27FC236}">
              <a16:creationId xmlns:a16="http://schemas.microsoft.com/office/drawing/2014/main" id="{061D73FC-BB5F-4A25-9698-83F2DCD21DD8}"/>
            </a:ext>
          </a:extLst>
        </xdr:cNvPr>
        <xdr:cNvSpPr/>
      </xdr:nvSpPr>
      <xdr:spPr>
        <a:xfrm>
          <a:off x="7810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104140</xdr:rowOff>
    </xdr:from>
    <xdr:to>
      <xdr:col>45</xdr:col>
      <xdr:colOff>177800</xdr:colOff>
      <xdr:row>61</xdr:row>
      <xdr:rowOff>106680</xdr:rowOff>
    </xdr:to>
    <xdr:cxnSp macro="">
      <xdr:nvCxnSpPr>
        <xdr:cNvPr id="254" name="直線コネクタ 253">
          <a:extLst>
            <a:ext uri="{FF2B5EF4-FFF2-40B4-BE49-F238E27FC236}">
              <a16:creationId xmlns:a16="http://schemas.microsoft.com/office/drawing/2014/main" id="{84C2EAD2-1CCA-47C1-A6B5-00BC97AC3804}"/>
            </a:ext>
          </a:extLst>
        </xdr:cNvPr>
        <xdr:cNvCxnSpPr/>
      </xdr:nvCxnSpPr>
      <xdr:spPr>
        <a:xfrm flipV="1">
          <a:off x="7861300" y="105625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59690</xdr:rowOff>
    </xdr:from>
    <xdr:to>
      <xdr:col>36</xdr:col>
      <xdr:colOff>165100</xdr:colOff>
      <xdr:row>61</xdr:row>
      <xdr:rowOff>161290</xdr:rowOff>
    </xdr:to>
    <xdr:sp macro="" textlink="">
      <xdr:nvSpPr>
        <xdr:cNvPr id="255" name="楕円 254">
          <a:extLst>
            <a:ext uri="{FF2B5EF4-FFF2-40B4-BE49-F238E27FC236}">
              <a16:creationId xmlns:a16="http://schemas.microsoft.com/office/drawing/2014/main" id="{22EA9F17-6E7C-4549-8E9D-B2FF90EFA608}"/>
            </a:ext>
          </a:extLst>
        </xdr:cNvPr>
        <xdr:cNvSpPr/>
      </xdr:nvSpPr>
      <xdr:spPr>
        <a:xfrm>
          <a:off x="6921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106680</xdr:rowOff>
    </xdr:from>
    <xdr:to>
      <xdr:col>41</xdr:col>
      <xdr:colOff>50800</xdr:colOff>
      <xdr:row>61</xdr:row>
      <xdr:rowOff>110490</xdr:rowOff>
    </xdr:to>
    <xdr:cxnSp macro="">
      <xdr:nvCxnSpPr>
        <xdr:cNvPr id="256" name="直線コネクタ 255">
          <a:extLst>
            <a:ext uri="{FF2B5EF4-FFF2-40B4-BE49-F238E27FC236}">
              <a16:creationId xmlns:a16="http://schemas.microsoft.com/office/drawing/2014/main" id="{DF299424-A448-4776-9CB1-926B9D495352}"/>
            </a:ext>
          </a:extLst>
        </xdr:cNvPr>
        <xdr:cNvCxnSpPr/>
      </xdr:nvCxnSpPr>
      <xdr:spPr>
        <a:xfrm flipV="1">
          <a:off x="6972300" y="105651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139717</xdr:rowOff>
    </xdr:from>
    <xdr:ext cx="469744" cy="259045"/>
    <xdr:sp macro="" textlink="">
      <xdr:nvSpPr>
        <xdr:cNvPr id="257" name="n_1aveValue【体育館・プール】&#10;一人当たり面積">
          <a:extLst>
            <a:ext uri="{FF2B5EF4-FFF2-40B4-BE49-F238E27FC236}">
              <a16:creationId xmlns:a16="http://schemas.microsoft.com/office/drawing/2014/main" id="{BDFD4F09-8EDB-4D36-B889-DC107DFA5249}"/>
            </a:ext>
          </a:extLst>
        </xdr:cNvPr>
        <xdr:cNvSpPr txBox="1"/>
      </xdr:nvSpPr>
      <xdr:spPr>
        <a:xfrm>
          <a:off x="93917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152417</xdr:rowOff>
    </xdr:from>
    <xdr:ext cx="469744" cy="259045"/>
    <xdr:sp macro="" textlink="">
      <xdr:nvSpPr>
        <xdr:cNvPr id="258" name="n_2aveValue【体育館・プール】&#10;一人当たり面積">
          <a:extLst>
            <a:ext uri="{FF2B5EF4-FFF2-40B4-BE49-F238E27FC236}">
              <a16:creationId xmlns:a16="http://schemas.microsoft.com/office/drawing/2014/main" id="{ADE02F8D-D4E8-4A2A-A5ED-2994191BFF30}"/>
            </a:ext>
          </a:extLst>
        </xdr:cNvPr>
        <xdr:cNvSpPr txBox="1"/>
      </xdr:nvSpPr>
      <xdr:spPr>
        <a:xfrm>
          <a:off x="851542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163847</xdr:rowOff>
    </xdr:from>
    <xdr:ext cx="469744" cy="259045"/>
    <xdr:sp macro="" textlink="">
      <xdr:nvSpPr>
        <xdr:cNvPr id="259" name="n_3aveValue【体育館・プール】&#10;一人当たり面積">
          <a:extLst>
            <a:ext uri="{FF2B5EF4-FFF2-40B4-BE49-F238E27FC236}">
              <a16:creationId xmlns:a16="http://schemas.microsoft.com/office/drawing/2014/main" id="{AC52E1E3-8B08-4C3E-88C9-525D6D9BD4A4}"/>
            </a:ext>
          </a:extLst>
        </xdr:cNvPr>
        <xdr:cNvSpPr txBox="1"/>
      </xdr:nvSpPr>
      <xdr:spPr>
        <a:xfrm>
          <a:off x="7626427" y="1027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166387</xdr:rowOff>
    </xdr:from>
    <xdr:ext cx="469744" cy="259045"/>
    <xdr:sp macro="" textlink="">
      <xdr:nvSpPr>
        <xdr:cNvPr id="260" name="n_4aveValue【体育館・プール】&#10;一人当たり面積">
          <a:extLst>
            <a:ext uri="{FF2B5EF4-FFF2-40B4-BE49-F238E27FC236}">
              <a16:creationId xmlns:a16="http://schemas.microsoft.com/office/drawing/2014/main" id="{4DB3B599-A2CE-4F2A-9DBF-FDDBA8890987}"/>
            </a:ext>
          </a:extLst>
        </xdr:cNvPr>
        <xdr:cNvSpPr txBox="1"/>
      </xdr:nvSpPr>
      <xdr:spPr>
        <a:xfrm>
          <a:off x="6737427" y="1062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140987</xdr:rowOff>
    </xdr:from>
    <xdr:ext cx="469744" cy="259045"/>
    <xdr:sp macro="" textlink="">
      <xdr:nvSpPr>
        <xdr:cNvPr id="261" name="n_1mainValue【体育館・プール】&#10;一人当たり面積">
          <a:extLst>
            <a:ext uri="{FF2B5EF4-FFF2-40B4-BE49-F238E27FC236}">
              <a16:creationId xmlns:a16="http://schemas.microsoft.com/office/drawing/2014/main" id="{52ADA711-B8B2-47B5-85FA-D6530156D45B}"/>
            </a:ext>
          </a:extLst>
        </xdr:cNvPr>
        <xdr:cNvSpPr txBox="1"/>
      </xdr:nvSpPr>
      <xdr:spPr>
        <a:xfrm>
          <a:off x="93917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146067</xdr:rowOff>
    </xdr:from>
    <xdr:ext cx="469744" cy="259045"/>
    <xdr:sp macro="" textlink="">
      <xdr:nvSpPr>
        <xdr:cNvPr id="262" name="n_2mainValue【体育館・プール】&#10;一人当たり面積">
          <a:extLst>
            <a:ext uri="{FF2B5EF4-FFF2-40B4-BE49-F238E27FC236}">
              <a16:creationId xmlns:a16="http://schemas.microsoft.com/office/drawing/2014/main" id="{03CD2913-E840-41D5-8DCF-0B0A9B3FA6A7}"/>
            </a:ext>
          </a:extLst>
        </xdr:cNvPr>
        <xdr:cNvSpPr txBox="1"/>
      </xdr:nvSpPr>
      <xdr:spPr>
        <a:xfrm>
          <a:off x="8515427" y="106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148607</xdr:rowOff>
    </xdr:from>
    <xdr:ext cx="469744" cy="259045"/>
    <xdr:sp macro="" textlink="">
      <xdr:nvSpPr>
        <xdr:cNvPr id="263" name="n_3mainValue【体育館・プール】&#10;一人当たり面積">
          <a:extLst>
            <a:ext uri="{FF2B5EF4-FFF2-40B4-BE49-F238E27FC236}">
              <a16:creationId xmlns:a16="http://schemas.microsoft.com/office/drawing/2014/main" id="{C4885231-E407-46FB-AD86-633CB2166F6C}"/>
            </a:ext>
          </a:extLst>
        </xdr:cNvPr>
        <xdr:cNvSpPr txBox="1"/>
      </xdr:nvSpPr>
      <xdr:spPr>
        <a:xfrm>
          <a:off x="7626427" y="10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6367</xdr:rowOff>
    </xdr:from>
    <xdr:ext cx="469744" cy="259045"/>
    <xdr:sp macro="" textlink="">
      <xdr:nvSpPr>
        <xdr:cNvPr id="264" name="n_4mainValue【体育館・プール】&#10;一人当たり面積">
          <a:extLst>
            <a:ext uri="{FF2B5EF4-FFF2-40B4-BE49-F238E27FC236}">
              <a16:creationId xmlns:a16="http://schemas.microsoft.com/office/drawing/2014/main" id="{B94EB7E4-C218-4A55-9BF1-51710E02A24C}"/>
            </a:ext>
          </a:extLst>
        </xdr:cNvPr>
        <xdr:cNvSpPr txBox="1"/>
      </xdr:nvSpPr>
      <xdr:spPr>
        <a:xfrm>
          <a:off x="6737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D0E1F1DF-162A-4E99-8FAD-E65DD9A9661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F3231B7-04C6-48CA-BBAD-1B85A296EC6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FEE2FB34-3C14-4166-AEBE-5C5B615270C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34AF6FF-5AEB-4CB3-8F14-CEA6C49AA87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F52C18E-56CD-4728-A21D-684B49F71A2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75E53EB3-BB3F-4DE2-80E4-6FCB7E4D85D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5906DF25-BB28-44C2-960C-EC974A02EEC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34D89295-6535-43A8-8B67-E98425A87BB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7579E11E-92CF-4FAB-9AF4-D724F63B392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B650C166-3B07-4E09-898F-9FBCEA7C4A6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2C55F742-CE6C-48BB-8F5B-B00F96068B4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011D8B3C-CC36-43F0-B6DC-5BB74201AD65}"/>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6FD644A9-5B45-40A2-B797-71D8F0C6552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11A5E760-A959-4F8E-9EAE-E3B5F53B8F7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549A5817-7A8A-4991-BDE8-4B93897FD021}"/>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55954868-027A-4F90-8D16-7E2B3305042C}"/>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656D8E57-421A-4B12-B2B3-26527CFE0036}"/>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5857FAFB-FE07-4497-A6E7-A65A78401BEC}"/>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877167DC-2246-48C9-9C8E-929C5210B6F5}"/>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AD14F467-0D3F-4AE5-931A-D58338F6124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06ED7617-F23D-420F-AC56-97FE08957DA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1D9A5C3C-B5BA-42E7-B653-B0400624C22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a:extLst>
            <a:ext uri="{FF2B5EF4-FFF2-40B4-BE49-F238E27FC236}">
              <a16:creationId xmlns:a16="http://schemas.microsoft.com/office/drawing/2014/main" id="{2193899C-2B24-4AE3-8C0E-B837FB6E12BD}"/>
            </a:ext>
          </a:extLst>
        </xdr:cNvPr>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FA34BE9C-5A8B-414F-878A-02E130D5B3C9}"/>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a:extLst>
            <a:ext uri="{FF2B5EF4-FFF2-40B4-BE49-F238E27FC236}">
              <a16:creationId xmlns:a16="http://schemas.microsoft.com/office/drawing/2014/main" id="{8C95FBE7-71D0-4BFD-B38A-D921498280C4}"/>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27C0E28E-B6D9-45FD-BCC9-666264BA0181}"/>
            </a:ext>
          </a:extLst>
        </xdr:cNvPr>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a:extLst>
            <a:ext uri="{FF2B5EF4-FFF2-40B4-BE49-F238E27FC236}">
              <a16:creationId xmlns:a16="http://schemas.microsoft.com/office/drawing/2014/main" id="{C38A0D26-CA79-4358-AE47-91707879D0AD}"/>
            </a:ext>
          </a:extLst>
        </xdr:cNvPr>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13733</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3C17486A-15DE-4E9B-8C91-70E20E22573D}"/>
            </a:ext>
          </a:extLst>
        </xdr:cNvPr>
        <xdr:cNvSpPr txBox="1"/>
      </xdr:nvSpPr>
      <xdr:spPr>
        <a:xfrm>
          <a:off x="4673600" y="13901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293" name="フローチャート: 判断 292">
          <a:extLst>
            <a:ext uri="{FF2B5EF4-FFF2-40B4-BE49-F238E27FC236}">
              <a16:creationId xmlns:a16="http://schemas.microsoft.com/office/drawing/2014/main" id="{8A40DE6D-0E74-4CE6-B81F-1773BB401963}"/>
            </a:ext>
          </a:extLst>
        </xdr:cNvPr>
        <xdr:cNvSpPr/>
      </xdr:nvSpPr>
      <xdr:spPr>
        <a:xfrm>
          <a:off x="45847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71882</xdr:rowOff>
    </xdr:from>
    <xdr:to>
      <xdr:col>20</xdr:col>
      <xdr:colOff>38100</xdr:colOff>
      <xdr:row>82</xdr:row>
      <xdr:rowOff>2032</xdr:rowOff>
    </xdr:to>
    <xdr:sp macro="" textlink="">
      <xdr:nvSpPr>
        <xdr:cNvPr id="294" name="フローチャート: 判断 293">
          <a:extLst>
            <a:ext uri="{FF2B5EF4-FFF2-40B4-BE49-F238E27FC236}">
              <a16:creationId xmlns:a16="http://schemas.microsoft.com/office/drawing/2014/main" id="{186C7680-2CA0-4E62-BA39-CF74352AC365}"/>
            </a:ext>
          </a:extLst>
        </xdr:cNvPr>
        <xdr:cNvSpPr/>
      </xdr:nvSpPr>
      <xdr:spPr>
        <a:xfrm>
          <a:off x="3746500" y="1395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xdr:rowOff>
    </xdr:from>
    <xdr:to>
      <xdr:col>15</xdr:col>
      <xdr:colOff>101600</xdr:colOff>
      <xdr:row>81</xdr:row>
      <xdr:rowOff>114046</xdr:rowOff>
    </xdr:to>
    <xdr:sp macro="" textlink="">
      <xdr:nvSpPr>
        <xdr:cNvPr id="295" name="フローチャート: 判断 294">
          <a:extLst>
            <a:ext uri="{FF2B5EF4-FFF2-40B4-BE49-F238E27FC236}">
              <a16:creationId xmlns:a16="http://schemas.microsoft.com/office/drawing/2014/main" id="{45D0EC6F-470C-4450-B66E-C2B7476F44AA}"/>
            </a:ext>
          </a:extLst>
        </xdr:cNvPr>
        <xdr:cNvSpPr/>
      </xdr:nvSpPr>
      <xdr:spPr>
        <a:xfrm>
          <a:off x="2857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42163</xdr:rowOff>
    </xdr:from>
    <xdr:to>
      <xdr:col>10</xdr:col>
      <xdr:colOff>165100</xdr:colOff>
      <xdr:row>80</xdr:row>
      <xdr:rowOff>143763</xdr:rowOff>
    </xdr:to>
    <xdr:sp macro="" textlink="">
      <xdr:nvSpPr>
        <xdr:cNvPr id="296" name="フローチャート: 判断 295">
          <a:extLst>
            <a:ext uri="{FF2B5EF4-FFF2-40B4-BE49-F238E27FC236}">
              <a16:creationId xmlns:a16="http://schemas.microsoft.com/office/drawing/2014/main" id="{F4EF8B20-38FE-41B6-B1AA-FE5B84EB8C73}"/>
            </a:ext>
          </a:extLst>
        </xdr:cNvPr>
        <xdr:cNvSpPr/>
      </xdr:nvSpPr>
      <xdr:spPr>
        <a:xfrm>
          <a:off x="1968500" y="1375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297" name="フローチャート: 判断 296">
          <a:extLst>
            <a:ext uri="{FF2B5EF4-FFF2-40B4-BE49-F238E27FC236}">
              <a16:creationId xmlns:a16="http://schemas.microsoft.com/office/drawing/2014/main" id="{9B0A2C5A-EC56-4FF1-A027-672B2D20D8D2}"/>
            </a:ext>
          </a:extLst>
        </xdr:cNvPr>
        <xdr:cNvSpPr/>
      </xdr:nvSpPr>
      <xdr:spPr>
        <a:xfrm>
          <a:off x="1079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6DDECF9-ABA2-4A73-95BE-8CAE75D52EF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691FF37-7EE9-4EDE-A1D2-BF60481C9E5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DED7162-9EF0-460B-8EA6-1A32552ECD0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09D9B22-E30F-44FE-B2F6-7A8D5DE1BD1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606EDD4-07A6-43D9-ABCF-D7117E875E1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49022</xdr:rowOff>
    </xdr:from>
    <xdr:to>
      <xdr:col>24</xdr:col>
      <xdr:colOff>114300</xdr:colOff>
      <xdr:row>79</xdr:row>
      <xdr:rowOff>150622</xdr:rowOff>
    </xdr:to>
    <xdr:sp macro="" textlink="">
      <xdr:nvSpPr>
        <xdr:cNvPr id="303" name="楕円 302">
          <a:extLst>
            <a:ext uri="{FF2B5EF4-FFF2-40B4-BE49-F238E27FC236}">
              <a16:creationId xmlns:a16="http://schemas.microsoft.com/office/drawing/2014/main" id="{73BE116A-88A3-497B-ACCE-E85B1322E7C1}"/>
            </a:ext>
          </a:extLst>
        </xdr:cNvPr>
        <xdr:cNvSpPr/>
      </xdr:nvSpPr>
      <xdr:spPr>
        <a:xfrm>
          <a:off x="4584700" y="13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71899</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29C2B389-4F87-496C-9167-3C19EF31752B}"/>
            </a:ext>
          </a:extLst>
        </xdr:cNvPr>
        <xdr:cNvSpPr txBox="1"/>
      </xdr:nvSpPr>
      <xdr:spPr>
        <a:xfrm>
          <a:off x="4673600" y="1344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1015</xdr:rowOff>
    </xdr:from>
    <xdr:to>
      <xdr:col>20</xdr:col>
      <xdr:colOff>38100</xdr:colOff>
      <xdr:row>79</xdr:row>
      <xdr:rowOff>102615</xdr:rowOff>
    </xdr:to>
    <xdr:sp macro="" textlink="">
      <xdr:nvSpPr>
        <xdr:cNvPr id="305" name="楕円 304">
          <a:extLst>
            <a:ext uri="{FF2B5EF4-FFF2-40B4-BE49-F238E27FC236}">
              <a16:creationId xmlns:a16="http://schemas.microsoft.com/office/drawing/2014/main" id="{EC7AEC38-CCE6-4FCB-9344-5E18617120BD}"/>
            </a:ext>
          </a:extLst>
        </xdr:cNvPr>
        <xdr:cNvSpPr/>
      </xdr:nvSpPr>
      <xdr:spPr>
        <a:xfrm>
          <a:off x="3746500" y="1354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51815</xdr:rowOff>
    </xdr:from>
    <xdr:to>
      <xdr:col>24</xdr:col>
      <xdr:colOff>63500</xdr:colOff>
      <xdr:row>79</xdr:row>
      <xdr:rowOff>99822</xdr:rowOff>
    </xdr:to>
    <xdr:cxnSp macro="">
      <xdr:nvCxnSpPr>
        <xdr:cNvPr id="306" name="直線コネクタ 305">
          <a:extLst>
            <a:ext uri="{FF2B5EF4-FFF2-40B4-BE49-F238E27FC236}">
              <a16:creationId xmlns:a16="http://schemas.microsoft.com/office/drawing/2014/main" id="{3972D112-42CB-48A2-829B-CEBE74BBE692}"/>
            </a:ext>
          </a:extLst>
        </xdr:cNvPr>
        <xdr:cNvCxnSpPr/>
      </xdr:nvCxnSpPr>
      <xdr:spPr>
        <a:xfrm>
          <a:off x="3797300" y="13596365"/>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81026</xdr:rowOff>
    </xdr:from>
    <xdr:to>
      <xdr:col>15</xdr:col>
      <xdr:colOff>101600</xdr:colOff>
      <xdr:row>79</xdr:row>
      <xdr:rowOff>11176</xdr:rowOff>
    </xdr:to>
    <xdr:sp macro="" textlink="">
      <xdr:nvSpPr>
        <xdr:cNvPr id="307" name="楕円 306">
          <a:extLst>
            <a:ext uri="{FF2B5EF4-FFF2-40B4-BE49-F238E27FC236}">
              <a16:creationId xmlns:a16="http://schemas.microsoft.com/office/drawing/2014/main" id="{8DB653E0-1C54-4E2F-A4AF-1A01BBAE5733}"/>
            </a:ext>
          </a:extLst>
        </xdr:cNvPr>
        <xdr:cNvSpPr/>
      </xdr:nvSpPr>
      <xdr:spPr>
        <a:xfrm>
          <a:off x="2857500" y="134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131826</xdr:rowOff>
    </xdr:from>
    <xdr:to>
      <xdr:col>19</xdr:col>
      <xdr:colOff>177800</xdr:colOff>
      <xdr:row>79</xdr:row>
      <xdr:rowOff>51815</xdr:rowOff>
    </xdr:to>
    <xdr:cxnSp macro="">
      <xdr:nvCxnSpPr>
        <xdr:cNvPr id="308" name="直線コネクタ 307">
          <a:extLst>
            <a:ext uri="{FF2B5EF4-FFF2-40B4-BE49-F238E27FC236}">
              <a16:creationId xmlns:a16="http://schemas.microsoft.com/office/drawing/2014/main" id="{C84903CE-C425-4F18-9257-22D409244F95}"/>
            </a:ext>
          </a:extLst>
        </xdr:cNvPr>
        <xdr:cNvCxnSpPr/>
      </xdr:nvCxnSpPr>
      <xdr:spPr>
        <a:xfrm>
          <a:off x="2908300" y="1350492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35306</xdr:rowOff>
    </xdr:from>
    <xdr:to>
      <xdr:col>10</xdr:col>
      <xdr:colOff>165100</xdr:colOff>
      <xdr:row>78</xdr:row>
      <xdr:rowOff>136906</xdr:rowOff>
    </xdr:to>
    <xdr:sp macro="" textlink="">
      <xdr:nvSpPr>
        <xdr:cNvPr id="309" name="楕円 308">
          <a:extLst>
            <a:ext uri="{FF2B5EF4-FFF2-40B4-BE49-F238E27FC236}">
              <a16:creationId xmlns:a16="http://schemas.microsoft.com/office/drawing/2014/main" id="{BB754D32-D5AF-403E-93F7-0192095042CF}"/>
            </a:ext>
          </a:extLst>
        </xdr:cNvPr>
        <xdr:cNvSpPr/>
      </xdr:nvSpPr>
      <xdr:spPr>
        <a:xfrm>
          <a:off x="1968500" y="1340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86106</xdr:rowOff>
    </xdr:from>
    <xdr:to>
      <xdr:col>15</xdr:col>
      <xdr:colOff>50800</xdr:colOff>
      <xdr:row>78</xdr:row>
      <xdr:rowOff>131826</xdr:rowOff>
    </xdr:to>
    <xdr:cxnSp macro="">
      <xdr:nvCxnSpPr>
        <xdr:cNvPr id="310" name="直線コネクタ 309">
          <a:extLst>
            <a:ext uri="{FF2B5EF4-FFF2-40B4-BE49-F238E27FC236}">
              <a16:creationId xmlns:a16="http://schemas.microsoft.com/office/drawing/2014/main" id="{12DE1B80-60FC-42C1-B6CD-B53F268580F5}"/>
            </a:ext>
          </a:extLst>
        </xdr:cNvPr>
        <xdr:cNvCxnSpPr/>
      </xdr:nvCxnSpPr>
      <xdr:spPr>
        <a:xfrm>
          <a:off x="2019300" y="134592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161037</xdr:rowOff>
    </xdr:from>
    <xdr:to>
      <xdr:col>6</xdr:col>
      <xdr:colOff>38100</xdr:colOff>
      <xdr:row>78</xdr:row>
      <xdr:rowOff>91187</xdr:rowOff>
    </xdr:to>
    <xdr:sp macro="" textlink="">
      <xdr:nvSpPr>
        <xdr:cNvPr id="311" name="楕円 310">
          <a:extLst>
            <a:ext uri="{FF2B5EF4-FFF2-40B4-BE49-F238E27FC236}">
              <a16:creationId xmlns:a16="http://schemas.microsoft.com/office/drawing/2014/main" id="{652B7921-1C53-4D69-A352-E8E411E1BE5C}"/>
            </a:ext>
          </a:extLst>
        </xdr:cNvPr>
        <xdr:cNvSpPr/>
      </xdr:nvSpPr>
      <xdr:spPr>
        <a:xfrm>
          <a:off x="1079500" y="1336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40387</xdr:rowOff>
    </xdr:from>
    <xdr:to>
      <xdr:col>10</xdr:col>
      <xdr:colOff>114300</xdr:colOff>
      <xdr:row>78</xdr:row>
      <xdr:rowOff>86106</xdr:rowOff>
    </xdr:to>
    <xdr:cxnSp macro="">
      <xdr:nvCxnSpPr>
        <xdr:cNvPr id="312" name="直線コネクタ 311">
          <a:extLst>
            <a:ext uri="{FF2B5EF4-FFF2-40B4-BE49-F238E27FC236}">
              <a16:creationId xmlns:a16="http://schemas.microsoft.com/office/drawing/2014/main" id="{6A250F7B-7E5D-4F85-B4F9-C58A41B2C8A5}"/>
            </a:ext>
          </a:extLst>
        </xdr:cNvPr>
        <xdr:cNvCxnSpPr/>
      </xdr:nvCxnSpPr>
      <xdr:spPr>
        <a:xfrm>
          <a:off x="1130300" y="1341348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164609</xdr:rowOff>
    </xdr:from>
    <xdr:ext cx="405111" cy="259045"/>
    <xdr:sp macro="" textlink="">
      <xdr:nvSpPr>
        <xdr:cNvPr id="313" name="n_1aveValue【福祉施設】&#10;有形固定資産減価償却率">
          <a:extLst>
            <a:ext uri="{FF2B5EF4-FFF2-40B4-BE49-F238E27FC236}">
              <a16:creationId xmlns:a16="http://schemas.microsoft.com/office/drawing/2014/main" id="{E728556A-0C7E-410B-B0AA-5F875E63DD8E}"/>
            </a:ext>
          </a:extLst>
        </xdr:cNvPr>
        <xdr:cNvSpPr txBox="1"/>
      </xdr:nvSpPr>
      <xdr:spPr>
        <a:xfrm>
          <a:off x="3582044" y="140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105173</xdr:rowOff>
    </xdr:from>
    <xdr:ext cx="405111" cy="259045"/>
    <xdr:sp macro="" textlink="">
      <xdr:nvSpPr>
        <xdr:cNvPr id="314" name="n_2aveValue【福祉施設】&#10;有形固定資産減価償却率">
          <a:extLst>
            <a:ext uri="{FF2B5EF4-FFF2-40B4-BE49-F238E27FC236}">
              <a16:creationId xmlns:a16="http://schemas.microsoft.com/office/drawing/2014/main" id="{A25CBA39-8F32-4655-945E-59F3966A2B58}"/>
            </a:ext>
          </a:extLst>
        </xdr:cNvPr>
        <xdr:cNvSpPr txBox="1"/>
      </xdr:nvSpPr>
      <xdr:spPr>
        <a:xfrm>
          <a:off x="2705744" y="1399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134890</xdr:rowOff>
    </xdr:from>
    <xdr:ext cx="405111" cy="259045"/>
    <xdr:sp macro="" textlink="">
      <xdr:nvSpPr>
        <xdr:cNvPr id="315" name="n_3aveValue【福祉施設】&#10;有形固定資産減価償却率">
          <a:extLst>
            <a:ext uri="{FF2B5EF4-FFF2-40B4-BE49-F238E27FC236}">
              <a16:creationId xmlns:a16="http://schemas.microsoft.com/office/drawing/2014/main" id="{67E94ADD-0C8B-4B0B-89B4-0D0553BAA387}"/>
            </a:ext>
          </a:extLst>
        </xdr:cNvPr>
        <xdr:cNvSpPr txBox="1"/>
      </xdr:nvSpPr>
      <xdr:spPr>
        <a:xfrm>
          <a:off x="1816744" y="1385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59453</xdr:rowOff>
    </xdr:from>
    <xdr:ext cx="405111" cy="259045"/>
    <xdr:sp macro="" textlink="">
      <xdr:nvSpPr>
        <xdr:cNvPr id="316" name="n_4aveValue【福祉施設】&#10;有形固定資産減価償却率">
          <a:extLst>
            <a:ext uri="{FF2B5EF4-FFF2-40B4-BE49-F238E27FC236}">
              <a16:creationId xmlns:a16="http://schemas.microsoft.com/office/drawing/2014/main" id="{EA8C08D6-3DBE-463B-B9A8-F632F248CC2C}"/>
            </a:ext>
          </a:extLst>
        </xdr:cNvPr>
        <xdr:cNvSpPr txBox="1"/>
      </xdr:nvSpPr>
      <xdr:spPr>
        <a:xfrm>
          <a:off x="927744" y="1377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119142</xdr:rowOff>
    </xdr:from>
    <xdr:ext cx="405111" cy="259045"/>
    <xdr:sp macro="" textlink="">
      <xdr:nvSpPr>
        <xdr:cNvPr id="317" name="n_1mainValue【福祉施設】&#10;有形固定資産減価償却率">
          <a:extLst>
            <a:ext uri="{FF2B5EF4-FFF2-40B4-BE49-F238E27FC236}">
              <a16:creationId xmlns:a16="http://schemas.microsoft.com/office/drawing/2014/main" id="{8E03FEF2-ED5A-494A-A428-F66FBCCC689F}"/>
            </a:ext>
          </a:extLst>
        </xdr:cNvPr>
        <xdr:cNvSpPr txBox="1"/>
      </xdr:nvSpPr>
      <xdr:spPr>
        <a:xfrm>
          <a:off x="3582044" y="1332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27703</xdr:rowOff>
    </xdr:from>
    <xdr:ext cx="405111" cy="259045"/>
    <xdr:sp macro="" textlink="">
      <xdr:nvSpPr>
        <xdr:cNvPr id="318" name="n_2mainValue【福祉施設】&#10;有形固定資産減価償却率">
          <a:extLst>
            <a:ext uri="{FF2B5EF4-FFF2-40B4-BE49-F238E27FC236}">
              <a16:creationId xmlns:a16="http://schemas.microsoft.com/office/drawing/2014/main" id="{303F77A8-D397-49A4-9153-4232F6E3EA00}"/>
            </a:ext>
          </a:extLst>
        </xdr:cNvPr>
        <xdr:cNvSpPr txBox="1"/>
      </xdr:nvSpPr>
      <xdr:spPr>
        <a:xfrm>
          <a:off x="2705744" y="1322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153433</xdr:rowOff>
    </xdr:from>
    <xdr:ext cx="405111" cy="259045"/>
    <xdr:sp macro="" textlink="">
      <xdr:nvSpPr>
        <xdr:cNvPr id="319" name="n_3mainValue【福祉施設】&#10;有形固定資産減価償却率">
          <a:extLst>
            <a:ext uri="{FF2B5EF4-FFF2-40B4-BE49-F238E27FC236}">
              <a16:creationId xmlns:a16="http://schemas.microsoft.com/office/drawing/2014/main" id="{52514E35-92E6-43D1-8723-7021A13E5498}"/>
            </a:ext>
          </a:extLst>
        </xdr:cNvPr>
        <xdr:cNvSpPr txBox="1"/>
      </xdr:nvSpPr>
      <xdr:spPr>
        <a:xfrm>
          <a:off x="1816744" y="1318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107714</xdr:rowOff>
    </xdr:from>
    <xdr:ext cx="405111" cy="259045"/>
    <xdr:sp macro="" textlink="">
      <xdr:nvSpPr>
        <xdr:cNvPr id="320" name="n_4mainValue【福祉施設】&#10;有形固定資産減価償却率">
          <a:extLst>
            <a:ext uri="{FF2B5EF4-FFF2-40B4-BE49-F238E27FC236}">
              <a16:creationId xmlns:a16="http://schemas.microsoft.com/office/drawing/2014/main" id="{91625D93-A42B-4132-8610-556BA9B7D108}"/>
            </a:ext>
          </a:extLst>
        </xdr:cNvPr>
        <xdr:cNvSpPr txBox="1"/>
      </xdr:nvSpPr>
      <xdr:spPr>
        <a:xfrm>
          <a:off x="927744" y="1313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BB0F05F2-26CB-4050-8DCB-B99AD6E3254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AB5A704-D745-4F64-8D35-286AFB946B4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169BCDC6-7B90-444A-AA1A-2D7034D07CB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1C9B2033-72EC-4E5C-A89C-089B2ADD45A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30AEA543-B193-4E80-8DB5-47F99A3BBC5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343FCD28-8BB6-43F5-AE53-88ABFF5C889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34CA721D-5279-47D5-AB85-8CCA866469E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6579FB47-3FB4-4F80-8269-DBCD2B0CE49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4BD99A57-3614-4F5F-9195-C9AADA577E5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ABC5E7E7-892A-489B-BFBA-80D985AECE5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245847A7-8680-49C6-A8F6-A3A9E75A17E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E5E19C31-A669-4B75-A361-20A886840D8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4075E8B4-57F4-499E-B8F4-9E35D7ECC4D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EA5EF9D-64C8-46AE-B560-44C5F3938D6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F2E6497E-F13C-4CB4-8F15-F2945BBE7B3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652B2B2A-0BA2-4B32-9631-D36F2BDCC24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3D183B40-FA56-49F4-9D8F-8F362EC47D7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B661DBE6-2E2B-49E1-A009-56855B71DE7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4EAF420B-7545-49AD-990C-FEE9DB4A144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E4B14A4F-784C-4903-B2D3-BE30DDD3C0B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6E9A2397-5EC2-44A1-B81B-317CC25FFD3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678A7242-F694-4E5F-9066-8BE26DE177D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DF058FB0-A50C-4C53-849B-58CD4CFFF1B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78739</xdr:rowOff>
    </xdr:from>
    <xdr:to>
      <xdr:col>54</xdr:col>
      <xdr:colOff>189865</xdr:colOff>
      <xdr:row>86</xdr:row>
      <xdr:rowOff>99061</xdr:rowOff>
    </xdr:to>
    <xdr:cxnSp macro="">
      <xdr:nvCxnSpPr>
        <xdr:cNvPr id="344" name="直線コネクタ 343">
          <a:extLst>
            <a:ext uri="{FF2B5EF4-FFF2-40B4-BE49-F238E27FC236}">
              <a16:creationId xmlns:a16="http://schemas.microsoft.com/office/drawing/2014/main" id="{AFB0C555-3840-41EA-8B28-BB409000D425}"/>
            </a:ext>
          </a:extLst>
        </xdr:cNvPr>
        <xdr:cNvCxnSpPr/>
      </xdr:nvCxnSpPr>
      <xdr:spPr>
        <a:xfrm flipV="1">
          <a:off x="10476865" y="13280389"/>
          <a:ext cx="0" cy="15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5" name="【福祉施設】&#10;一人当たり面積最小値テキスト">
          <a:extLst>
            <a:ext uri="{FF2B5EF4-FFF2-40B4-BE49-F238E27FC236}">
              <a16:creationId xmlns:a16="http://schemas.microsoft.com/office/drawing/2014/main" id="{713AE420-08A0-4C8B-832C-BC0FA68DDCAA}"/>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6" name="直線コネクタ 345">
          <a:extLst>
            <a:ext uri="{FF2B5EF4-FFF2-40B4-BE49-F238E27FC236}">
              <a16:creationId xmlns:a16="http://schemas.microsoft.com/office/drawing/2014/main" id="{46E904D2-06E3-4503-93C3-B6771CF778D4}"/>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25416</xdr:rowOff>
    </xdr:from>
    <xdr:ext cx="469744" cy="259045"/>
    <xdr:sp macro="" textlink="">
      <xdr:nvSpPr>
        <xdr:cNvPr id="347" name="【福祉施設】&#10;一人当たり面積最大値テキスト">
          <a:extLst>
            <a:ext uri="{FF2B5EF4-FFF2-40B4-BE49-F238E27FC236}">
              <a16:creationId xmlns:a16="http://schemas.microsoft.com/office/drawing/2014/main" id="{899039EE-16F4-4316-8275-9AE17C3D589A}"/>
            </a:ext>
          </a:extLst>
        </xdr:cNvPr>
        <xdr:cNvSpPr txBox="1"/>
      </xdr:nvSpPr>
      <xdr:spPr>
        <a:xfrm>
          <a:off x="10515600" y="130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78739</xdr:rowOff>
    </xdr:from>
    <xdr:to>
      <xdr:col>55</xdr:col>
      <xdr:colOff>88900</xdr:colOff>
      <xdr:row>77</xdr:row>
      <xdr:rowOff>78739</xdr:rowOff>
    </xdr:to>
    <xdr:cxnSp macro="">
      <xdr:nvCxnSpPr>
        <xdr:cNvPr id="348" name="直線コネクタ 347">
          <a:extLst>
            <a:ext uri="{FF2B5EF4-FFF2-40B4-BE49-F238E27FC236}">
              <a16:creationId xmlns:a16="http://schemas.microsoft.com/office/drawing/2014/main" id="{BB6D67B9-69F6-4B3E-A3A3-F5FC78C5246A}"/>
            </a:ext>
          </a:extLst>
        </xdr:cNvPr>
        <xdr:cNvCxnSpPr/>
      </xdr:nvCxnSpPr>
      <xdr:spPr>
        <a:xfrm>
          <a:off x="10388600" y="1328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49" name="【福祉施設】&#10;一人当たり面積平均値テキスト">
          <a:extLst>
            <a:ext uri="{FF2B5EF4-FFF2-40B4-BE49-F238E27FC236}">
              <a16:creationId xmlns:a16="http://schemas.microsoft.com/office/drawing/2014/main" id="{DFDF6EB2-4BCD-446B-B955-AB4DCDBF404C}"/>
            </a:ext>
          </a:extLst>
        </xdr:cNvPr>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0" name="フローチャート: 判断 349">
          <a:extLst>
            <a:ext uri="{FF2B5EF4-FFF2-40B4-BE49-F238E27FC236}">
              <a16:creationId xmlns:a16="http://schemas.microsoft.com/office/drawing/2014/main" id="{FD28B84F-B987-4437-A152-55EEA3E4CC42}"/>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351" name="フローチャート: 判断 350">
          <a:extLst>
            <a:ext uri="{FF2B5EF4-FFF2-40B4-BE49-F238E27FC236}">
              <a16:creationId xmlns:a16="http://schemas.microsoft.com/office/drawing/2014/main" id="{16028E33-8350-452F-8658-61A2E4AEC808}"/>
            </a:ext>
          </a:extLst>
        </xdr:cNvPr>
        <xdr:cNvSpPr/>
      </xdr:nvSpPr>
      <xdr:spPr>
        <a:xfrm>
          <a:off x="9588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352" name="フローチャート: 判断 351">
          <a:extLst>
            <a:ext uri="{FF2B5EF4-FFF2-40B4-BE49-F238E27FC236}">
              <a16:creationId xmlns:a16="http://schemas.microsoft.com/office/drawing/2014/main" id="{E8D9B206-C9EB-4B5F-A598-21E0F2B335F1}"/>
            </a:ext>
          </a:extLst>
        </xdr:cNvPr>
        <xdr:cNvSpPr/>
      </xdr:nvSpPr>
      <xdr:spPr>
        <a:xfrm>
          <a:off x="8699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20320</xdr:rowOff>
    </xdr:from>
    <xdr:to>
      <xdr:col>41</xdr:col>
      <xdr:colOff>101600</xdr:colOff>
      <xdr:row>85</xdr:row>
      <xdr:rowOff>121920</xdr:rowOff>
    </xdr:to>
    <xdr:sp macro="" textlink="">
      <xdr:nvSpPr>
        <xdr:cNvPr id="353" name="フローチャート: 判断 352">
          <a:extLst>
            <a:ext uri="{FF2B5EF4-FFF2-40B4-BE49-F238E27FC236}">
              <a16:creationId xmlns:a16="http://schemas.microsoft.com/office/drawing/2014/main" id="{B03C3301-002D-4ADD-B9A7-8B92387A649B}"/>
            </a:ext>
          </a:extLst>
        </xdr:cNvPr>
        <xdr:cNvSpPr/>
      </xdr:nvSpPr>
      <xdr:spPr>
        <a:xfrm>
          <a:off x="7810500" y="145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33020</xdr:rowOff>
    </xdr:from>
    <xdr:to>
      <xdr:col>36</xdr:col>
      <xdr:colOff>165100</xdr:colOff>
      <xdr:row>85</xdr:row>
      <xdr:rowOff>134620</xdr:rowOff>
    </xdr:to>
    <xdr:sp macro="" textlink="">
      <xdr:nvSpPr>
        <xdr:cNvPr id="354" name="フローチャート: 判断 353">
          <a:extLst>
            <a:ext uri="{FF2B5EF4-FFF2-40B4-BE49-F238E27FC236}">
              <a16:creationId xmlns:a16="http://schemas.microsoft.com/office/drawing/2014/main" id="{371A6AFE-AC17-4032-9241-000EF951AB43}"/>
            </a:ext>
          </a:extLst>
        </xdr:cNvPr>
        <xdr:cNvSpPr/>
      </xdr:nvSpPr>
      <xdr:spPr>
        <a:xfrm>
          <a:off x="6921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4480C72-709C-4B7C-9312-B6B7A005843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97D2E8A-09CC-401A-A36D-2376EC417B7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4EFC0BF-C870-47AF-9D22-FA12F09AF48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9CA7CA5-4995-4DE6-89B0-07270B04828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C186D06-75D0-4338-8E05-285758BB707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116839</xdr:rowOff>
    </xdr:from>
    <xdr:to>
      <xdr:col>55</xdr:col>
      <xdr:colOff>50800</xdr:colOff>
      <xdr:row>86</xdr:row>
      <xdr:rowOff>46989</xdr:rowOff>
    </xdr:to>
    <xdr:sp macro="" textlink="">
      <xdr:nvSpPr>
        <xdr:cNvPr id="360" name="楕円 359">
          <a:extLst>
            <a:ext uri="{FF2B5EF4-FFF2-40B4-BE49-F238E27FC236}">
              <a16:creationId xmlns:a16="http://schemas.microsoft.com/office/drawing/2014/main" id="{CE0E0C86-C09D-47BC-A1F1-01606F1BB121}"/>
            </a:ext>
          </a:extLst>
        </xdr:cNvPr>
        <xdr:cNvSpPr/>
      </xdr:nvSpPr>
      <xdr:spPr>
        <a:xfrm>
          <a:off x="104267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31766</xdr:rowOff>
    </xdr:from>
    <xdr:ext cx="469744" cy="259045"/>
    <xdr:sp macro="" textlink="">
      <xdr:nvSpPr>
        <xdr:cNvPr id="361" name="【福祉施設】&#10;一人当たり面積該当値テキスト">
          <a:extLst>
            <a:ext uri="{FF2B5EF4-FFF2-40B4-BE49-F238E27FC236}">
              <a16:creationId xmlns:a16="http://schemas.microsoft.com/office/drawing/2014/main" id="{4169D73D-048A-4265-A83E-505FFF741155}"/>
            </a:ext>
          </a:extLst>
        </xdr:cNvPr>
        <xdr:cNvSpPr txBox="1"/>
      </xdr:nvSpPr>
      <xdr:spPr>
        <a:xfrm>
          <a:off x="10515600" y="1460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118111</xdr:rowOff>
    </xdr:from>
    <xdr:to>
      <xdr:col>50</xdr:col>
      <xdr:colOff>165100</xdr:colOff>
      <xdr:row>86</xdr:row>
      <xdr:rowOff>48261</xdr:rowOff>
    </xdr:to>
    <xdr:sp macro="" textlink="">
      <xdr:nvSpPr>
        <xdr:cNvPr id="362" name="楕円 361">
          <a:extLst>
            <a:ext uri="{FF2B5EF4-FFF2-40B4-BE49-F238E27FC236}">
              <a16:creationId xmlns:a16="http://schemas.microsoft.com/office/drawing/2014/main" id="{8F4D45ED-6312-48C0-9A26-8E60A65D8436}"/>
            </a:ext>
          </a:extLst>
        </xdr:cNvPr>
        <xdr:cNvSpPr/>
      </xdr:nvSpPr>
      <xdr:spPr>
        <a:xfrm>
          <a:off x="9588500" y="1469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167639</xdr:rowOff>
    </xdr:from>
    <xdr:to>
      <xdr:col>55</xdr:col>
      <xdr:colOff>0</xdr:colOff>
      <xdr:row>85</xdr:row>
      <xdr:rowOff>168911</xdr:rowOff>
    </xdr:to>
    <xdr:cxnSp macro="">
      <xdr:nvCxnSpPr>
        <xdr:cNvPr id="363" name="直線コネクタ 362">
          <a:extLst>
            <a:ext uri="{FF2B5EF4-FFF2-40B4-BE49-F238E27FC236}">
              <a16:creationId xmlns:a16="http://schemas.microsoft.com/office/drawing/2014/main" id="{BB5F9BE5-8D55-4CA8-AB9E-7A1AB5900ADC}"/>
            </a:ext>
          </a:extLst>
        </xdr:cNvPr>
        <xdr:cNvCxnSpPr/>
      </xdr:nvCxnSpPr>
      <xdr:spPr>
        <a:xfrm flipV="1">
          <a:off x="9639300" y="1474088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137161</xdr:rowOff>
    </xdr:from>
    <xdr:to>
      <xdr:col>46</xdr:col>
      <xdr:colOff>38100</xdr:colOff>
      <xdr:row>86</xdr:row>
      <xdr:rowOff>67311</xdr:rowOff>
    </xdr:to>
    <xdr:sp macro="" textlink="">
      <xdr:nvSpPr>
        <xdr:cNvPr id="364" name="楕円 363">
          <a:extLst>
            <a:ext uri="{FF2B5EF4-FFF2-40B4-BE49-F238E27FC236}">
              <a16:creationId xmlns:a16="http://schemas.microsoft.com/office/drawing/2014/main" id="{5844082C-7A93-415E-9C64-97896C9F7E96}"/>
            </a:ext>
          </a:extLst>
        </xdr:cNvPr>
        <xdr:cNvSpPr/>
      </xdr:nvSpPr>
      <xdr:spPr>
        <a:xfrm>
          <a:off x="8699500" y="147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168911</xdr:rowOff>
    </xdr:from>
    <xdr:to>
      <xdr:col>50</xdr:col>
      <xdr:colOff>114300</xdr:colOff>
      <xdr:row>86</xdr:row>
      <xdr:rowOff>16511</xdr:rowOff>
    </xdr:to>
    <xdr:cxnSp macro="">
      <xdr:nvCxnSpPr>
        <xdr:cNvPr id="365" name="直線コネクタ 364">
          <a:extLst>
            <a:ext uri="{FF2B5EF4-FFF2-40B4-BE49-F238E27FC236}">
              <a16:creationId xmlns:a16="http://schemas.microsoft.com/office/drawing/2014/main" id="{CF62A29A-9593-402F-95E1-141B1B69CDD6}"/>
            </a:ext>
          </a:extLst>
        </xdr:cNvPr>
        <xdr:cNvCxnSpPr/>
      </xdr:nvCxnSpPr>
      <xdr:spPr>
        <a:xfrm flipV="1">
          <a:off x="8750300" y="147421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138430</xdr:rowOff>
    </xdr:from>
    <xdr:to>
      <xdr:col>41</xdr:col>
      <xdr:colOff>101600</xdr:colOff>
      <xdr:row>86</xdr:row>
      <xdr:rowOff>68580</xdr:rowOff>
    </xdr:to>
    <xdr:sp macro="" textlink="">
      <xdr:nvSpPr>
        <xdr:cNvPr id="366" name="楕円 365">
          <a:extLst>
            <a:ext uri="{FF2B5EF4-FFF2-40B4-BE49-F238E27FC236}">
              <a16:creationId xmlns:a16="http://schemas.microsoft.com/office/drawing/2014/main" id="{FCB5667F-113A-4035-93A1-A31A3F09BE84}"/>
            </a:ext>
          </a:extLst>
        </xdr:cNvPr>
        <xdr:cNvSpPr/>
      </xdr:nvSpPr>
      <xdr:spPr>
        <a:xfrm>
          <a:off x="7810500" y="14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16511</xdr:rowOff>
    </xdr:from>
    <xdr:to>
      <xdr:col>45</xdr:col>
      <xdr:colOff>177800</xdr:colOff>
      <xdr:row>86</xdr:row>
      <xdr:rowOff>17780</xdr:rowOff>
    </xdr:to>
    <xdr:cxnSp macro="">
      <xdr:nvCxnSpPr>
        <xdr:cNvPr id="367" name="直線コネクタ 366">
          <a:extLst>
            <a:ext uri="{FF2B5EF4-FFF2-40B4-BE49-F238E27FC236}">
              <a16:creationId xmlns:a16="http://schemas.microsoft.com/office/drawing/2014/main" id="{7FE4AB94-E716-4960-B823-7EBCDB27343C}"/>
            </a:ext>
          </a:extLst>
        </xdr:cNvPr>
        <xdr:cNvCxnSpPr/>
      </xdr:nvCxnSpPr>
      <xdr:spPr>
        <a:xfrm flipV="1">
          <a:off x="7861300" y="147612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138430</xdr:rowOff>
    </xdr:from>
    <xdr:to>
      <xdr:col>36</xdr:col>
      <xdr:colOff>165100</xdr:colOff>
      <xdr:row>86</xdr:row>
      <xdr:rowOff>68580</xdr:rowOff>
    </xdr:to>
    <xdr:sp macro="" textlink="">
      <xdr:nvSpPr>
        <xdr:cNvPr id="368" name="楕円 367">
          <a:extLst>
            <a:ext uri="{FF2B5EF4-FFF2-40B4-BE49-F238E27FC236}">
              <a16:creationId xmlns:a16="http://schemas.microsoft.com/office/drawing/2014/main" id="{C38FC4F2-1F1A-4AD2-B6D5-08B7F33D8BC8}"/>
            </a:ext>
          </a:extLst>
        </xdr:cNvPr>
        <xdr:cNvSpPr/>
      </xdr:nvSpPr>
      <xdr:spPr>
        <a:xfrm>
          <a:off x="6921500" y="14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17780</xdr:rowOff>
    </xdr:from>
    <xdr:to>
      <xdr:col>41</xdr:col>
      <xdr:colOff>50800</xdr:colOff>
      <xdr:row>86</xdr:row>
      <xdr:rowOff>17780</xdr:rowOff>
    </xdr:to>
    <xdr:cxnSp macro="">
      <xdr:nvCxnSpPr>
        <xdr:cNvPr id="369" name="直線コネクタ 368">
          <a:extLst>
            <a:ext uri="{FF2B5EF4-FFF2-40B4-BE49-F238E27FC236}">
              <a16:creationId xmlns:a16="http://schemas.microsoft.com/office/drawing/2014/main" id="{EC0624E9-58DF-4E00-B37D-92507C0B13CD}"/>
            </a:ext>
          </a:extLst>
        </xdr:cNvPr>
        <xdr:cNvCxnSpPr/>
      </xdr:nvCxnSpPr>
      <xdr:spPr>
        <a:xfrm>
          <a:off x="6972300" y="1476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70" name="n_1aveValue【福祉施設】&#10;一人当たり面積">
          <a:extLst>
            <a:ext uri="{FF2B5EF4-FFF2-40B4-BE49-F238E27FC236}">
              <a16:creationId xmlns:a16="http://schemas.microsoft.com/office/drawing/2014/main" id="{FAC5C49E-96C9-4250-AF36-390033B21909}"/>
            </a:ext>
          </a:extLst>
        </xdr:cNvPr>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87647</xdr:rowOff>
    </xdr:from>
    <xdr:ext cx="469744" cy="259045"/>
    <xdr:sp macro="" textlink="">
      <xdr:nvSpPr>
        <xdr:cNvPr id="371" name="n_2aveValue【福祉施設】&#10;一人当たり面積">
          <a:extLst>
            <a:ext uri="{FF2B5EF4-FFF2-40B4-BE49-F238E27FC236}">
              <a16:creationId xmlns:a16="http://schemas.microsoft.com/office/drawing/2014/main" id="{98870FFA-84C8-4ED0-9B9D-1A1C6F7042CB}"/>
            </a:ext>
          </a:extLst>
        </xdr:cNvPr>
        <xdr:cNvSpPr txBox="1"/>
      </xdr:nvSpPr>
      <xdr:spPr>
        <a:xfrm>
          <a:off x="851542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138447</xdr:rowOff>
    </xdr:from>
    <xdr:ext cx="469744" cy="259045"/>
    <xdr:sp macro="" textlink="">
      <xdr:nvSpPr>
        <xdr:cNvPr id="372" name="n_3aveValue【福祉施設】&#10;一人当たり面積">
          <a:extLst>
            <a:ext uri="{FF2B5EF4-FFF2-40B4-BE49-F238E27FC236}">
              <a16:creationId xmlns:a16="http://schemas.microsoft.com/office/drawing/2014/main" id="{DD72B589-72A2-4AB3-BBB9-29107B428D26}"/>
            </a:ext>
          </a:extLst>
        </xdr:cNvPr>
        <xdr:cNvSpPr txBox="1"/>
      </xdr:nvSpPr>
      <xdr:spPr>
        <a:xfrm>
          <a:off x="7626427" y="1436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151147</xdr:rowOff>
    </xdr:from>
    <xdr:ext cx="469744" cy="259045"/>
    <xdr:sp macro="" textlink="">
      <xdr:nvSpPr>
        <xdr:cNvPr id="373" name="n_4aveValue【福祉施設】&#10;一人当たり面積">
          <a:extLst>
            <a:ext uri="{FF2B5EF4-FFF2-40B4-BE49-F238E27FC236}">
              <a16:creationId xmlns:a16="http://schemas.microsoft.com/office/drawing/2014/main" id="{34179617-41FB-4278-A165-8EE3B774D3E0}"/>
            </a:ext>
          </a:extLst>
        </xdr:cNvPr>
        <xdr:cNvSpPr txBox="1"/>
      </xdr:nvSpPr>
      <xdr:spPr>
        <a:xfrm>
          <a:off x="6737427" y="143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39388</xdr:rowOff>
    </xdr:from>
    <xdr:ext cx="469744" cy="259045"/>
    <xdr:sp macro="" textlink="">
      <xdr:nvSpPr>
        <xdr:cNvPr id="374" name="n_1mainValue【福祉施設】&#10;一人当たり面積">
          <a:extLst>
            <a:ext uri="{FF2B5EF4-FFF2-40B4-BE49-F238E27FC236}">
              <a16:creationId xmlns:a16="http://schemas.microsoft.com/office/drawing/2014/main" id="{65012929-972A-4CA4-981D-3C08B5C63CEB}"/>
            </a:ext>
          </a:extLst>
        </xdr:cNvPr>
        <xdr:cNvSpPr txBox="1"/>
      </xdr:nvSpPr>
      <xdr:spPr>
        <a:xfrm>
          <a:off x="9391727" y="1478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58438</xdr:rowOff>
    </xdr:from>
    <xdr:ext cx="469744" cy="259045"/>
    <xdr:sp macro="" textlink="">
      <xdr:nvSpPr>
        <xdr:cNvPr id="375" name="n_2mainValue【福祉施設】&#10;一人当たり面積">
          <a:extLst>
            <a:ext uri="{FF2B5EF4-FFF2-40B4-BE49-F238E27FC236}">
              <a16:creationId xmlns:a16="http://schemas.microsoft.com/office/drawing/2014/main" id="{71178882-9E99-4B62-8F74-62F734DEFD8F}"/>
            </a:ext>
          </a:extLst>
        </xdr:cNvPr>
        <xdr:cNvSpPr txBox="1"/>
      </xdr:nvSpPr>
      <xdr:spPr>
        <a:xfrm>
          <a:off x="8515427" y="1480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59707</xdr:rowOff>
    </xdr:from>
    <xdr:ext cx="469744" cy="259045"/>
    <xdr:sp macro="" textlink="">
      <xdr:nvSpPr>
        <xdr:cNvPr id="376" name="n_3mainValue【福祉施設】&#10;一人当たり面積">
          <a:extLst>
            <a:ext uri="{FF2B5EF4-FFF2-40B4-BE49-F238E27FC236}">
              <a16:creationId xmlns:a16="http://schemas.microsoft.com/office/drawing/2014/main" id="{05FD1480-C9E7-440E-8D33-1717034C52D9}"/>
            </a:ext>
          </a:extLst>
        </xdr:cNvPr>
        <xdr:cNvSpPr txBox="1"/>
      </xdr:nvSpPr>
      <xdr:spPr>
        <a:xfrm>
          <a:off x="7626427" y="14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59707</xdr:rowOff>
    </xdr:from>
    <xdr:ext cx="469744" cy="259045"/>
    <xdr:sp macro="" textlink="">
      <xdr:nvSpPr>
        <xdr:cNvPr id="377" name="n_4mainValue【福祉施設】&#10;一人当たり面積">
          <a:extLst>
            <a:ext uri="{FF2B5EF4-FFF2-40B4-BE49-F238E27FC236}">
              <a16:creationId xmlns:a16="http://schemas.microsoft.com/office/drawing/2014/main" id="{7801D3A2-0151-4DAF-912A-4F085A0FF363}"/>
            </a:ext>
          </a:extLst>
        </xdr:cNvPr>
        <xdr:cNvSpPr txBox="1"/>
      </xdr:nvSpPr>
      <xdr:spPr>
        <a:xfrm>
          <a:off x="6737427" y="14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A98F5114-0146-46B3-AEF4-7FF41076827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75C4DF64-DB25-43AE-A838-56E422BA101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C877CAFB-863D-4AA6-9FB3-FD6D4073CBD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DF359727-22CA-4098-B4C4-83069832A6D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A601C4BA-18B9-4CED-9EC9-9412AE9B7D0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9CC96FA0-EAB0-4721-8659-2B7C55BD87D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77856DA2-96AD-46D4-979E-EACD2C4AE7B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84102F9E-59A3-4150-913C-2EE64B8EC03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77869CC7-FD99-425C-A89A-D2C98635BEE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1FD10184-B2DD-429B-AA2D-24D1CE3CD8E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DBA3415A-A900-47B3-8D11-61ABFD11BAF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294255A1-4321-4A05-AF4F-AE599AD4316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14468AA5-3166-4478-9B96-B890445171FD}"/>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6F87B9-7E90-4FBC-88D9-6395F593C5E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464C000F-42F5-44D3-A1C3-E889B1E1A6B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A067F2A2-B2C7-46CF-B485-CBE5F73538C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1996341D-3D2A-4A3D-9041-502037CF08E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F8ED749F-3AE3-44C0-98D5-FA29D8385F6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6D1F7717-94C5-426A-A153-7FE62FE73AE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AAD6F6D3-51D6-4355-8C5D-1A1847CC976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6CA6F0BA-2059-4DB6-BE9A-B2B5FE3D8C5B}"/>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4330007B-AC07-4157-8E0E-70F36B55282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A0F2781-CB31-4FEC-BDCC-B832C30F7EA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E92AEA9E-5B65-429D-9C89-B88A40D7AA0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144780</xdr:rowOff>
    </xdr:to>
    <xdr:cxnSp macro="">
      <xdr:nvCxnSpPr>
        <xdr:cNvPr id="402" name="直線コネクタ 401">
          <a:extLst>
            <a:ext uri="{FF2B5EF4-FFF2-40B4-BE49-F238E27FC236}">
              <a16:creationId xmlns:a16="http://schemas.microsoft.com/office/drawing/2014/main" id="{436964B3-97B7-4EBF-9F60-94C3CCB091A8}"/>
            </a:ext>
          </a:extLst>
        </xdr:cNvPr>
        <xdr:cNvCxnSpPr/>
      </xdr:nvCxnSpPr>
      <xdr:spPr>
        <a:xfrm flipV="1">
          <a:off x="4634865" y="17215486"/>
          <a:ext cx="0" cy="144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A82BCE9E-7949-4D80-B582-CA7A42FD76E9}"/>
            </a:ext>
          </a:extLst>
        </xdr:cNvPr>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404" name="直線コネクタ 403">
          <a:extLst>
            <a:ext uri="{FF2B5EF4-FFF2-40B4-BE49-F238E27FC236}">
              <a16:creationId xmlns:a16="http://schemas.microsoft.com/office/drawing/2014/main" id="{60F12778-ED8D-4D31-90C8-3CD551450E81}"/>
            </a:ext>
          </a:extLst>
        </xdr:cNvPr>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8CCFD9F6-1EB7-403E-A08C-6CFF647CED2F}"/>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406" name="直線コネクタ 405">
          <a:extLst>
            <a:ext uri="{FF2B5EF4-FFF2-40B4-BE49-F238E27FC236}">
              <a16:creationId xmlns:a16="http://schemas.microsoft.com/office/drawing/2014/main" id="{899F8F3F-26CC-4044-9860-6E6FAB64B825}"/>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59072</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B72F9689-9140-43EE-89C6-1817A86F2404}"/>
            </a:ext>
          </a:extLst>
        </xdr:cNvPr>
        <xdr:cNvSpPr txBox="1"/>
      </xdr:nvSpPr>
      <xdr:spPr>
        <a:xfrm>
          <a:off x="4673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408" name="フローチャート: 判断 407">
          <a:extLst>
            <a:ext uri="{FF2B5EF4-FFF2-40B4-BE49-F238E27FC236}">
              <a16:creationId xmlns:a16="http://schemas.microsoft.com/office/drawing/2014/main" id="{F48E0911-D0BF-4197-A1F6-8866F133B69C}"/>
            </a:ext>
          </a:extLst>
        </xdr:cNvPr>
        <xdr:cNvSpPr/>
      </xdr:nvSpPr>
      <xdr:spPr>
        <a:xfrm>
          <a:off x="4584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44450</xdr:rowOff>
    </xdr:from>
    <xdr:to>
      <xdr:col>20</xdr:col>
      <xdr:colOff>38100</xdr:colOff>
      <xdr:row>104</xdr:row>
      <xdr:rowOff>146050</xdr:rowOff>
    </xdr:to>
    <xdr:sp macro="" textlink="">
      <xdr:nvSpPr>
        <xdr:cNvPr id="409" name="フローチャート: 判断 408">
          <a:extLst>
            <a:ext uri="{FF2B5EF4-FFF2-40B4-BE49-F238E27FC236}">
              <a16:creationId xmlns:a16="http://schemas.microsoft.com/office/drawing/2014/main" id="{BBBB8C8B-2D58-41AC-A3C4-8BB1B54BCCBC}"/>
            </a:ext>
          </a:extLst>
        </xdr:cNvPr>
        <xdr:cNvSpPr/>
      </xdr:nvSpPr>
      <xdr:spPr>
        <a:xfrm>
          <a:off x="3746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410" name="フローチャート: 判断 409">
          <a:extLst>
            <a:ext uri="{FF2B5EF4-FFF2-40B4-BE49-F238E27FC236}">
              <a16:creationId xmlns:a16="http://schemas.microsoft.com/office/drawing/2014/main" id="{A86A8CC7-C4E7-4C62-8011-6C8A8DD67107}"/>
            </a:ext>
          </a:extLst>
        </xdr:cNvPr>
        <xdr:cNvSpPr/>
      </xdr:nvSpPr>
      <xdr:spPr>
        <a:xfrm>
          <a:off x="2857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113030</xdr:rowOff>
    </xdr:from>
    <xdr:to>
      <xdr:col>10</xdr:col>
      <xdr:colOff>165100</xdr:colOff>
      <xdr:row>104</xdr:row>
      <xdr:rowOff>43180</xdr:rowOff>
    </xdr:to>
    <xdr:sp macro="" textlink="">
      <xdr:nvSpPr>
        <xdr:cNvPr id="411" name="フローチャート: 判断 410">
          <a:extLst>
            <a:ext uri="{FF2B5EF4-FFF2-40B4-BE49-F238E27FC236}">
              <a16:creationId xmlns:a16="http://schemas.microsoft.com/office/drawing/2014/main" id="{DC1881FD-A57F-4513-8FB4-25F8D2C48F20}"/>
            </a:ext>
          </a:extLst>
        </xdr:cNvPr>
        <xdr:cNvSpPr/>
      </xdr:nvSpPr>
      <xdr:spPr>
        <a:xfrm>
          <a:off x="1968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109220</xdr:rowOff>
    </xdr:from>
    <xdr:to>
      <xdr:col>6</xdr:col>
      <xdr:colOff>38100</xdr:colOff>
      <xdr:row>104</xdr:row>
      <xdr:rowOff>39370</xdr:rowOff>
    </xdr:to>
    <xdr:sp macro="" textlink="">
      <xdr:nvSpPr>
        <xdr:cNvPr id="412" name="フローチャート: 判断 411">
          <a:extLst>
            <a:ext uri="{FF2B5EF4-FFF2-40B4-BE49-F238E27FC236}">
              <a16:creationId xmlns:a16="http://schemas.microsoft.com/office/drawing/2014/main" id="{0E183358-EA98-4BBB-8F44-5A57C947C78F}"/>
            </a:ext>
          </a:extLst>
        </xdr:cNvPr>
        <xdr:cNvSpPr/>
      </xdr:nvSpPr>
      <xdr:spPr>
        <a:xfrm>
          <a:off x="1079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4CC319BE-FA6D-479B-BC1E-C09D1F5A3CF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BFC46A88-DE4E-4748-893F-16362D6FE3B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9EB38FC-CB99-4DFD-99EF-3C5A3AB497F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AFD54303-4B2E-44B7-B1A3-91FABC80832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EC382AC-E393-4B8A-8943-D8E47570169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107314</xdr:rowOff>
    </xdr:from>
    <xdr:to>
      <xdr:col>24</xdr:col>
      <xdr:colOff>114300</xdr:colOff>
      <xdr:row>104</xdr:row>
      <xdr:rowOff>37464</xdr:rowOff>
    </xdr:to>
    <xdr:sp macro="" textlink="">
      <xdr:nvSpPr>
        <xdr:cNvPr id="418" name="楕円 417">
          <a:extLst>
            <a:ext uri="{FF2B5EF4-FFF2-40B4-BE49-F238E27FC236}">
              <a16:creationId xmlns:a16="http://schemas.microsoft.com/office/drawing/2014/main" id="{A7C2CD9F-3FF5-49E6-B302-A64116A8FF2F}"/>
            </a:ext>
          </a:extLst>
        </xdr:cNvPr>
        <xdr:cNvSpPr/>
      </xdr:nvSpPr>
      <xdr:spPr>
        <a:xfrm>
          <a:off x="45847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130191</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F49B8086-312D-4C81-BFD7-4F362E9317E8}"/>
            </a:ext>
          </a:extLst>
        </xdr:cNvPr>
        <xdr:cNvSpPr txBox="1"/>
      </xdr:nvSpPr>
      <xdr:spPr>
        <a:xfrm>
          <a:off x="4673600"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55880</xdr:rowOff>
    </xdr:from>
    <xdr:to>
      <xdr:col>20</xdr:col>
      <xdr:colOff>38100</xdr:colOff>
      <xdr:row>103</xdr:row>
      <xdr:rowOff>157480</xdr:rowOff>
    </xdr:to>
    <xdr:sp macro="" textlink="">
      <xdr:nvSpPr>
        <xdr:cNvPr id="420" name="楕円 419">
          <a:extLst>
            <a:ext uri="{FF2B5EF4-FFF2-40B4-BE49-F238E27FC236}">
              <a16:creationId xmlns:a16="http://schemas.microsoft.com/office/drawing/2014/main" id="{FA7CA56F-8F58-447E-B958-68C32ECACA32}"/>
            </a:ext>
          </a:extLst>
        </xdr:cNvPr>
        <xdr:cNvSpPr/>
      </xdr:nvSpPr>
      <xdr:spPr>
        <a:xfrm>
          <a:off x="3746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106680</xdr:rowOff>
    </xdr:from>
    <xdr:to>
      <xdr:col>24</xdr:col>
      <xdr:colOff>63500</xdr:colOff>
      <xdr:row>103</xdr:row>
      <xdr:rowOff>158114</xdr:rowOff>
    </xdr:to>
    <xdr:cxnSp macro="">
      <xdr:nvCxnSpPr>
        <xdr:cNvPr id="421" name="直線コネクタ 420">
          <a:extLst>
            <a:ext uri="{FF2B5EF4-FFF2-40B4-BE49-F238E27FC236}">
              <a16:creationId xmlns:a16="http://schemas.microsoft.com/office/drawing/2014/main" id="{0A6C5AF8-9BCE-4DD2-9902-7EB7EFC46282}"/>
            </a:ext>
          </a:extLst>
        </xdr:cNvPr>
        <xdr:cNvCxnSpPr/>
      </xdr:nvCxnSpPr>
      <xdr:spPr>
        <a:xfrm>
          <a:off x="3797300" y="17766030"/>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63500</xdr:rowOff>
    </xdr:from>
    <xdr:to>
      <xdr:col>15</xdr:col>
      <xdr:colOff>101600</xdr:colOff>
      <xdr:row>104</xdr:row>
      <xdr:rowOff>165100</xdr:rowOff>
    </xdr:to>
    <xdr:sp macro="" textlink="">
      <xdr:nvSpPr>
        <xdr:cNvPr id="422" name="楕円 421">
          <a:extLst>
            <a:ext uri="{FF2B5EF4-FFF2-40B4-BE49-F238E27FC236}">
              <a16:creationId xmlns:a16="http://schemas.microsoft.com/office/drawing/2014/main" id="{340E8338-63AF-456C-9B32-DA810AA2424A}"/>
            </a:ext>
          </a:extLst>
        </xdr:cNvPr>
        <xdr:cNvSpPr/>
      </xdr:nvSpPr>
      <xdr:spPr>
        <a:xfrm>
          <a:off x="2857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106680</xdr:rowOff>
    </xdr:from>
    <xdr:to>
      <xdr:col>19</xdr:col>
      <xdr:colOff>177800</xdr:colOff>
      <xdr:row>104</xdr:row>
      <xdr:rowOff>114300</xdr:rowOff>
    </xdr:to>
    <xdr:cxnSp macro="">
      <xdr:nvCxnSpPr>
        <xdr:cNvPr id="423" name="直線コネクタ 422">
          <a:extLst>
            <a:ext uri="{FF2B5EF4-FFF2-40B4-BE49-F238E27FC236}">
              <a16:creationId xmlns:a16="http://schemas.microsoft.com/office/drawing/2014/main" id="{9A2E2071-1002-4BED-AA0F-40CFD3CD46F9}"/>
            </a:ext>
          </a:extLst>
        </xdr:cNvPr>
        <xdr:cNvCxnSpPr/>
      </xdr:nvCxnSpPr>
      <xdr:spPr>
        <a:xfrm flipV="1">
          <a:off x="2908300" y="1776603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424" name="楕円 423">
          <a:extLst>
            <a:ext uri="{FF2B5EF4-FFF2-40B4-BE49-F238E27FC236}">
              <a16:creationId xmlns:a16="http://schemas.microsoft.com/office/drawing/2014/main" id="{111FCB26-47DE-42DA-A235-C9722C6900D2}"/>
            </a:ext>
          </a:extLst>
        </xdr:cNvPr>
        <xdr:cNvSpPr/>
      </xdr:nvSpPr>
      <xdr:spPr>
        <a:xfrm>
          <a:off x="196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76200</xdr:rowOff>
    </xdr:from>
    <xdr:to>
      <xdr:col>15</xdr:col>
      <xdr:colOff>50800</xdr:colOff>
      <xdr:row>104</xdr:row>
      <xdr:rowOff>114300</xdr:rowOff>
    </xdr:to>
    <xdr:cxnSp macro="">
      <xdr:nvCxnSpPr>
        <xdr:cNvPr id="425" name="直線コネクタ 424">
          <a:extLst>
            <a:ext uri="{FF2B5EF4-FFF2-40B4-BE49-F238E27FC236}">
              <a16:creationId xmlns:a16="http://schemas.microsoft.com/office/drawing/2014/main" id="{82AB8B2E-9AE1-41D0-8279-7C2980363AD2}"/>
            </a:ext>
          </a:extLst>
        </xdr:cNvPr>
        <xdr:cNvCxnSpPr/>
      </xdr:nvCxnSpPr>
      <xdr:spPr>
        <a:xfrm>
          <a:off x="2019300" y="1790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158750</xdr:rowOff>
    </xdr:from>
    <xdr:to>
      <xdr:col>6</xdr:col>
      <xdr:colOff>38100</xdr:colOff>
      <xdr:row>104</xdr:row>
      <xdr:rowOff>88900</xdr:rowOff>
    </xdr:to>
    <xdr:sp macro="" textlink="">
      <xdr:nvSpPr>
        <xdr:cNvPr id="426" name="楕円 425">
          <a:extLst>
            <a:ext uri="{FF2B5EF4-FFF2-40B4-BE49-F238E27FC236}">
              <a16:creationId xmlns:a16="http://schemas.microsoft.com/office/drawing/2014/main" id="{D3A0CD65-E0DB-4F5C-BF18-99EB8D0B621F}"/>
            </a:ext>
          </a:extLst>
        </xdr:cNvPr>
        <xdr:cNvSpPr/>
      </xdr:nvSpPr>
      <xdr:spPr>
        <a:xfrm>
          <a:off x="1079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38100</xdr:rowOff>
    </xdr:from>
    <xdr:to>
      <xdr:col>10</xdr:col>
      <xdr:colOff>114300</xdr:colOff>
      <xdr:row>104</xdr:row>
      <xdr:rowOff>76200</xdr:rowOff>
    </xdr:to>
    <xdr:cxnSp macro="">
      <xdr:nvCxnSpPr>
        <xdr:cNvPr id="427" name="直線コネクタ 426">
          <a:extLst>
            <a:ext uri="{FF2B5EF4-FFF2-40B4-BE49-F238E27FC236}">
              <a16:creationId xmlns:a16="http://schemas.microsoft.com/office/drawing/2014/main" id="{8082B732-96DF-43EE-BEAC-A14474CAD730}"/>
            </a:ext>
          </a:extLst>
        </xdr:cNvPr>
        <xdr:cNvCxnSpPr/>
      </xdr:nvCxnSpPr>
      <xdr:spPr>
        <a:xfrm>
          <a:off x="1130300" y="1786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137177</xdr:rowOff>
    </xdr:from>
    <xdr:ext cx="405111" cy="259045"/>
    <xdr:sp macro="" textlink="">
      <xdr:nvSpPr>
        <xdr:cNvPr id="428" name="n_1aveValue【市民会館】&#10;有形固定資産減価償却率">
          <a:extLst>
            <a:ext uri="{FF2B5EF4-FFF2-40B4-BE49-F238E27FC236}">
              <a16:creationId xmlns:a16="http://schemas.microsoft.com/office/drawing/2014/main" id="{5A57FDA5-33ED-4979-BF37-7E1F9A0E1A87}"/>
            </a:ext>
          </a:extLst>
        </xdr:cNvPr>
        <xdr:cNvSpPr txBox="1"/>
      </xdr:nvSpPr>
      <xdr:spPr>
        <a:xfrm>
          <a:off x="35820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135907</xdr:rowOff>
    </xdr:from>
    <xdr:ext cx="405111" cy="259045"/>
    <xdr:sp macro="" textlink="">
      <xdr:nvSpPr>
        <xdr:cNvPr id="429" name="n_2aveValue【市民会館】&#10;有形固定資産減価償却率">
          <a:extLst>
            <a:ext uri="{FF2B5EF4-FFF2-40B4-BE49-F238E27FC236}">
              <a16:creationId xmlns:a16="http://schemas.microsoft.com/office/drawing/2014/main" id="{F9690464-EFB9-44AF-A614-B167BF49E6EA}"/>
            </a:ext>
          </a:extLst>
        </xdr:cNvPr>
        <xdr:cNvSpPr txBox="1"/>
      </xdr:nvSpPr>
      <xdr:spPr>
        <a:xfrm>
          <a:off x="2705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59707</xdr:rowOff>
    </xdr:from>
    <xdr:ext cx="405111" cy="259045"/>
    <xdr:sp macro="" textlink="">
      <xdr:nvSpPr>
        <xdr:cNvPr id="430" name="n_3aveValue【市民会館】&#10;有形固定資産減価償却率">
          <a:extLst>
            <a:ext uri="{FF2B5EF4-FFF2-40B4-BE49-F238E27FC236}">
              <a16:creationId xmlns:a16="http://schemas.microsoft.com/office/drawing/2014/main" id="{EE942859-7035-4796-B793-1EAB15504253}"/>
            </a:ext>
          </a:extLst>
        </xdr:cNvPr>
        <xdr:cNvSpPr txBox="1"/>
      </xdr:nvSpPr>
      <xdr:spPr>
        <a:xfrm>
          <a:off x="1816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55897</xdr:rowOff>
    </xdr:from>
    <xdr:ext cx="405111" cy="259045"/>
    <xdr:sp macro="" textlink="">
      <xdr:nvSpPr>
        <xdr:cNvPr id="431" name="n_4aveValue【市民会館】&#10;有形固定資産減価償却率">
          <a:extLst>
            <a:ext uri="{FF2B5EF4-FFF2-40B4-BE49-F238E27FC236}">
              <a16:creationId xmlns:a16="http://schemas.microsoft.com/office/drawing/2014/main" id="{353EB28C-C97A-4019-9F0C-627DE399E0AC}"/>
            </a:ext>
          </a:extLst>
        </xdr:cNvPr>
        <xdr:cNvSpPr txBox="1"/>
      </xdr:nvSpPr>
      <xdr:spPr>
        <a:xfrm>
          <a:off x="927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2557</xdr:rowOff>
    </xdr:from>
    <xdr:ext cx="405111" cy="259045"/>
    <xdr:sp macro="" textlink="">
      <xdr:nvSpPr>
        <xdr:cNvPr id="432" name="n_1mainValue【市民会館】&#10;有形固定資産減価償却率">
          <a:extLst>
            <a:ext uri="{FF2B5EF4-FFF2-40B4-BE49-F238E27FC236}">
              <a16:creationId xmlns:a16="http://schemas.microsoft.com/office/drawing/2014/main" id="{5838195A-E510-4A16-AF22-354940695CA8}"/>
            </a:ext>
          </a:extLst>
        </xdr:cNvPr>
        <xdr:cNvSpPr txBox="1"/>
      </xdr:nvSpPr>
      <xdr:spPr>
        <a:xfrm>
          <a:off x="35820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156227</xdr:rowOff>
    </xdr:from>
    <xdr:ext cx="405111" cy="259045"/>
    <xdr:sp macro="" textlink="">
      <xdr:nvSpPr>
        <xdr:cNvPr id="433" name="n_2mainValue【市民会館】&#10;有形固定資産減価償却率">
          <a:extLst>
            <a:ext uri="{FF2B5EF4-FFF2-40B4-BE49-F238E27FC236}">
              <a16:creationId xmlns:a16="http://schemas.microsoft.com/office/drawing/2014/main" id="{50F8A78E-0F5B-443E-95D4-68E3C3D23C05}"/>
            </a:ext>
          </a:extLst>
        </xdr:cNvPr>
        <xdr:cNvSpPr txBox="1"/>
      </xdr:nvSpPr>
      <xdr:spPr>
        <a:xfrm>
          <a:off x="2705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118127</xdr:rowOff>
    </xdr:from>
    <xdr:ext cx="405111" cy="259045"/>
    <xdr:sp macro="" textlink="">
      <xdr:nvSpPr>
        <xdr:cNvPr id="434" name="n_3mainValue【市民会館】&#10;有形固定資産減価償却率">
          <a:extLst>
            <a:ext uri="{FF2B5EF4-FFF2-40B4-BE49-F238E27FC236}">
              <a16:creationId xmlns:a16="http://schemas.microsoft.com/office/drawing/2014/main" id="{73707F62-62B9-4735-B1B4-05E0F0B543CF}"/>
            </a:ext>
          </a:extLst>
        </xdr:cNvPr>
        <xdr:cNvSpPr txBox="1"/>
      </xdr:nvSpPr>
      <xdr:spPr>
        <a:xfrm>
          <a:off x="1816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80027</xdr:rowOff>
    </xdr:from>
    <xdr:ext cx="405111" cy="259045"/>
    <xdr:sp macro="" textlink="">
      <xdr:nvSpPr>
        <xdr:cNvPr id="435" name="n_4mainValue【市民会館】&#10;有形固定資産減価償却率">
          <a:extLst>
            <a:ext uri="{FF2B5EF4-FFF2-40B4-BE49-F238E27FC236}">
              <a16:creationId xmlns:a16="http://schemas.microsoft.com/office/drawing/2014/main" id="{2E44743E-8AD8-478F-B845-17F582167DF1}"/>
            </a:ext>
          </a:extLst>
        </xdr:cNvPr>
        <xdr:cNvSpPr txBox="1"/>
      </xdr:nvSpPr>
      <xdr:spPr>
        <a:xfrm>
          <a:off x="927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A6B74BAA-3979-4D52-8F9F-9D87AA1A456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84E0C380-6E8A-4C8E-A69B-DC904C5C144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767F139-E65E-427F-BFE3-05E0107A991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65CED959-4714-47D9-80E5-E61BB1EB5FF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FF7EA2A8-5DD1-4F16-8686-ADF69F3DC58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4C999DAE-143B-42A8-928F-B180B78CC7E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D78A14A-2F4A-4DA6-90F3-E22A95209E6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4FD6A47C-E9D1-4B81-A5EB-77CAC24674A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75F31BA2-73AB-4A3A-8F48-360026FADA4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38782CAC-F61B-4ADB-B1F1-7E07A233E61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8870817B-5097-4940-B138-53C0CFA84061}"/>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C8D63CA3-6B63-4506-96CB-D602D0B844C3}"/>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15B33A37-7244-4F15-B0A0-D1E18CD957F5}"/>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9159B76D-A200-4DFF-AE88-C4F88F7944A2}"/>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FD560ADA-3658-4C27-8830-272ACA27E306}"/>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E24816E6-31E1-4AF0-AF4F-5E3C1EA82498}"/>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53D05B04-9859-4B76-A19C-7FB3079C5659}"/>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17BB7C19-4D29-4DF6-A8A3-A375576E5244}"/>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CA6E094E-CAEC-4BB4-A481-6197A5FB1942}"/>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8B34BEF1-D28F-4F73-9480-4E0298951C9D}"/>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28EA413E-17F9-413F-BC59-51D2C3C09BA1}"/>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06080C0B-300F-4811-8941-68956218552F}"/>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B3D9C274-6F0B-4FD3-B464-E2D030B30EF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1A8CB53F-F598-4443-AD48-19DAF6BC31B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7526D1BE-52BE-4079-8FF2-6E0ECD9E6CE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151312</xdr:rowOff>
    </xdr:from>
    <xdr:to>
      <xdr:col>54</xdr:col>
      <xdr:colOff>189865</xdr:colOff>
      <xdr:row>109</xdr:row>
      <xdr:rowOff>1088</xdr:rowOff>
    </xdr:to>
    <xdr:cxnSp macro="">
      <xdr:nvCxnSpPr>
        <xdr:cNvPr id="461" name="直線コネクタ 460">
          <a:extLst>
            <a:ext uri="{FF2B5EF4-FFF2-40B4-BE49-F238E27FC236}">
              <a16:creationId xmlns:a16="http://schemas.microsoft.com/office/drawing/2014/main" id="{C3608DF0-687B-4094-9149-CA87F52FA1C4}"/>
            </a:ext>
          </a:extLst>
        </xdr:cNvPr>
        <xdr:cNvCxnSpPr/>
      </xdr:nvCxnSpPr>
      <xdr:spPr>
        <a:xfrm flipV="1">
          <a:off x="10476865" y="17296312"/>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2" name="【市民会館】&#10;一人当たり面積最小値テキスト">
          <a:extLst>
            <a:ext uri="{FF2B5EF4-FFF2-40B4-BE49-F238E27FC236}">
              <a16:creationId xmlns:a16="http://schemas.microsoft.com/office/drawing/2014/main" id="{0538722A-0434-4615-8B54-CE6140A14074}"/>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3" name="直線コネクタ 462">
          <a:extLst>
            <a:ext uri="{FF2B5EF4-FFF2-40B4-BE49-F238E27FC236}">
              <a16:creationId xmlns:a16="http://schemas.microsoft.com/office/drawing/2014/main" id="{3CA88397-4042-4209-8838-1E516F8B4A81}"/>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97989</xdr:rowOff>
    </xdr:from>
    <xdr:ext cx="469744" cy="259045"/>
    <xdr:sp macro="" textlink="">
      <xdr:nvSpPr>
        <xdr:cNvPr id="464" name="【市民会館】&#10;一人当たり面積最大値テキスト">
          <a:extLst>
            <a:ext uri="{FF2B5EF4-FFF2-40B4-BE49-F238E27FC236}">
              <a16:creationId xmlns:a16="http://schemas.microsoft.com/office/drawing/2014/main" id="{8CF62609-AD1D-448C-82DD-AB4DD285198B}"/>
            </a:ext>
          </a:extLst>
        </xdr:cNvPr>
        <xdr:cNvSpPr txBox="1"/>
      </xdr:nvSpPr>
      <xdr:spPr>
        <a:xfrm>
          <a:off x="10515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151312</xdr:rowOff>
    </xdr:from>
    <xdr:to>
      <xdr:col>55</xdr:col>
      <xdr:colOff>88900</xdr:colOff>
      <xdr:row>100</xdr:row>
      <xdr:rowOff>151312</xdr:rowOff>
    </xdr:to>
    <xdr:cxnSp macro="">
      <xdr:nvCxnSpPr>
        <xdr:cNvPr id="465" name="直線コネクタ 464">
          <a:extLst>
            <a:ext uri="{FF2B5EF4-FFF2-40B4-BE49-F238E27FC236}">
              <a16:creationId xmlns:a16="http://schemas.microsoft.com/office/drawing/2014/main" id="{2E1CB47C-DD17-4A9A-A5EA-981DDA51D26E}"/>
            </a:ext>
          </a:extLst>
        </xdr:cNvPr>
        <xdr:cNvCxnSpPr/>
      </xdr:nvCxnSpPr>
      <xdr:spPr>
        <a:xfrm>
          <a:off x="10388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110326</xdr:rowOff>
    </xdr:from>
    <xdr:ext cx="469744" cy="259045"/>
    <xdr:sp macro="" textlink="">
      <xdr:nvSpPr>
        <xdr:cNvPr id="466" name="【市民会館】&#10;一人当たり面積平均値テキスト">
          <a:extLst>
            <a:ext uri="{FF2B5EF4-FFF2-40B4-BE49-F238E27FC236}">
              <a16:creationId xmlns:a16="http://schemas.microsoft.com/office/drawing/2014/main" id="{47EB0992-7B4D-42CD-8E73-A6F61BF81253}"/>
            </a:ext>
          </a:extLst>
        </xdr:cNvPr>
        <xdr:cNvSpPr txBox="1"/>
      </xdr:nvSpPr>
      <xdr:spPr>
        <a:xfrm>
          <a:off x="10515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87449</xdr:rowOff>
    </xdr:from>
    <xdr:to>
      <xdr:col>55</xdr:col>
      <xdr:colOff>50800</xdr:colOff>
      <xdr:row>107</xdr:row>
      <xdr:rowOff>17599</xdr:rowOff>
    </xdr:to>
    <xdr:sp macro="" textlink="">
      <xdr:nvSpPr>
        <xdr:cNvPr id="467" name="フローチャート: 判断 466">
          <a:extLst>
            <a:ext uri="{FF2B5EF4-FFF2-40B4-BE49-F238E27FC236}">
              <a16:creationId xmlns:a16="http://schemas.microsoft.com/office/drawing/2014/main" id="{6978727F-2D74-49B2-A936-0900DD769EFC}"/>
            </a:ext>
          </a:extLst>
        </xdr:cNvPr>
        <xdr:cNvSpPr/>
      </xdr:nvSpPr>
      <xdr:spPr>
        <a:xfrm>
          <a:off x="10426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468" name="フローチャート: 判断 467">
          <a:extLst>
            <a:ext uri="{FF2B5EF4-FFF2-40B4-BE49-F238E27FC236}">
              <a16:creationId xmlns:a16="http://schemas.microsoft.com/office/drawing/2014/main" id="{EEE6536E-84B3-4D87-A9D0-67ECC88B13D0}"/>
            </a:ext>
          </a:extLst>
        </xdr:cNvPr>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89081</xdr:rowOff>
    </xdr:from>
    <xdr:to>
      <xdr:col>46</xdr:col>
      <xdr:colOff>38100</xdr:colOff>
      <xdr:row>107</xdr:row>
      <xdr:rowOff>19231</xdr:rowOff>
    </xdr:to>
    <xdr:sp macro="" textlink="">
      <xdr:nvSpPr>
        <xdr:cNvPr id="469" name="フローチャート: 判断 468">
          <a:extLst>
            <a:ext uri="{FF2B5EF4-FFF2-40B4-BE49-F238E27FC236}">
              <a16:creationId xmlns:a16="http://schemas.microsoft.com/office/drawing/2014/main" id="{6E62B691-5029-4344-B35E-14C5452DF887}"/>
            </a:ext>
          </a:extLst>
        </xdr:cNvPr>
        <xdr:cNvSpPr/>
      </xdr:nvSpPr>
      <xdr:spPr>
        <a:xfrm>
          <a:off x="8699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156029</xdr:rowOff>
    </xdr:from>
    <xdr:to>
      <xdr:col>41</xdr:col>
      <xdr:colOff>101600</xdr:colOff>
      <xdr:row>107</xdr:row>
      <xdr:rowOff>86179</xdr:rowOff>
    </xdr:to>
    <xdr:sp macro="" textlink="">
      <xdr:nvSpPr>
        <xdr:cNvPr id="470" name="フローチャート: 判断 469">
          <a:extLst>
            <a:ext uri="{FF2B5EF4-FFF2-40B4-BE49-F238E27FC236}">
              <a16:creationId xmlns:a16="http://schemas.microsoft.com/office/drawing/2014/main" id="{ED06B69C-72BC-4588-AF6E-569EC9A2DFD8}"/>
            </a:ext>
          </a:extLst>
        </xdr:cNvPr>
        <xdr:cNvSpPr/>
      </xdr:nvSpPr>
      <xdr:spPr>
        <a:xfrm>
          <a:off x="7810500" y="183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5806</xdr:rowOff>
    </xdr:from>
    <xdr:to>
      <xdr:col>36</xdr:col>
      <xdr:colOff>165100</xdr:colOff>
      <xdr:row>107</xdr:row>
      <xdr:rowOff>107406</xdr:rowOff>
    </xdr:to>
    <xdr:sp macro="" textlink="">
      <xdr:nvSpPr>
        <xdr:cNvPr id="471" name="フローチャート: 判断 470">
          <a:extLst>
            <a:ext uri="{FF2B5EF4-FFF2-40B4-BE49-F238E27FC236}">
              <a16:creationId xmlns:a16="http://schemas.microsoft.com/office/drawing/2014/main" id="{3286AF1C-C4CB-463F-B014-02B262D92CB6}"/>
            </a:ext>
          </a:extLst>
        </xdr:cNvPr>
        <xdr:cNvSpPr/>
      </xdr:nvSpPr>
      <xdr:spPr>
        <a:xfrm>
          <a:off x="6921500" y="1835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BA0450C-C1C5-4BBB-8AE4-D0640E2781A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91B6C008-C648-4471-A304-34A52F39428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F22183F-A05B-4516-838D-CDFD6B10EA7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8505381-DE50-4464-8FDB-B44686E1B45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7F7AAEBA-72C0-4F3C-9EC7-FC34C6E5084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167458</xdr:rowOff>
    </xdr:from>
    <xdr:to>
      <xdr:col>55</xdr:col>
      <xdr:colOff>50800</xdr:colOff>
      <xdr:row>108</xdr:row>
      <xdr:rowOff>97608</xdr:rowOff>
    </xdr:to>
    <xdr:sp macro="" textlink="">
      <xdr:nvSpPr>
        <xdr:cNvPr id="477" name="楕円 476">
          <a:extLst>
            <a:ext uri="{FF2B5EF4-FFF2-40B4-BE49-F238E27FC236}">
              <a16:creationId xmlns:a16="http://schemas.microsoft.com/office/drawing/2014/main" id="{50458B1D-79D4-4A18-8E53-F83CF253A1CF}"/>
            </a:ext>
          </a:extLst>
        </xdr:cNvPr>
        <xdr:cNvSpPr/>
      </xdr:nvSpPr>
      <xdr:spPr>
        <a:xfrm>
          <a:off x="104267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82385</xdr:rowOff>
    </xdr:from>
    <xdr:ext cx="469744" cy="259045"/>
    <xdr:sp macro="" textlink="">
      <xdr:nvSpPr>
        <xdr:cNvPr id="478" name="【市民会館】&#10;一人当たり面積該当値テキスト">
          <a:extLst>
            <a:ext uri="{FF2B5EF4-FFF2-40B4-BE49-F238E27FC236}">
              <a16:creationId xmlns:a16="http://schemas.microsoft.com/office/drawing/2014/main" id="{6C6B93AC-90B7-4EE4-937A-9DD39DA31F02}"/>
            </a:ext>
          </a:extLst>
        </xdr:cNvPr>
        <xdr:cNvSpPr txBox="1"/>
      </xdr:nvSpPr>
      <xdr:spPr>
        <a:xfrm>
          <a:off x="10515600" y="1842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167458</xdr:rowOff>
    </xdr:from>
    <xdr:to>
      <xdr:col>50</xdr:col>
      <xdr:colOff>165100</xdr:colOff>
      <xdr:row>108</xdr:row>
      <xdr:rowOff>97608</xdr:rowOff>
    </xdr:to>
    <xdr:sp macro="" textlink="">
      <xdr:nvSpPr>
        <xdr:cNvPr id="479" name="楕円 478">
          <a:extLst>
            <a:ext uri="{FF2B5EF4-FFF2-40B4-BE49-F238E27FC236}">
              <a16:creationId xmlns:a16="http://schemas.microsoft.com/office/drawing/2014/main" id="{78710174-D5E9-4391-AACD-07320E9591FD}"/>
            </a:ext>
          </a:extLst>
        </xdr:cNvPr>
        <xdr:cNvSpPr/>
      </xdr:nvSpPr>
      <xdr:spPr>
        <a:xfrm>
          <a:off x="9588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46808</xdr:rowOff>
    </xdr:from>
    <xdr:to>
      <xdr:col>55</xdr:col>
      <xdr:colOff>0</xdr:colOff>
      <xdr:row>108</xdr:row>
      <xdr:rowOff>46808</xdr:rowOff>
    </xdr:to>
    <xdr:cxnSp macro="">
      <xdr:nvCxnSpPr>
        <xdr:cNvPr id="480" name="直線コネクタ 479">
          <a:extLst>
            <a:ext uri="{FF2B5EF4-FFF2-40B4-BE49-F238E27FC236}">
              <a16:creationId xmlns:a16="http://schemas.microsoft.com/office/drawing/2014/main" id="{C2D7C606-22CD-4826-BD5F-D7D9218B0B31}"/>
            </a:ext>
          </a:extLst>
        </xdr:cNvPr>
        <xdr:cNvCxnSpPr/>
      </xdr:nvCxnSpPr>
      <xdr:spPr>
        <a:xfrm>
          <a:off x="9639300" y="18563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169092</xdr:rowOff>
    </xdr:from>
    <xdr:to>
      <xdr:col>46</xdr:col>
      <xdr:colOff>38100</xdr:colOff>
      <xdr:row>108</xdr:row>
      <xdr:rowOff>99242</xdr:rowOff>
    </xdr:to>
    <xdr:sp macro="" textlink="">
      <xdr:nvSpPr>
        <xdr:cNvPr id="481" name="楕円 480">
          <a:extLst>
            <a:ext uri="{FF2B5EF4-FFF2-40B4-BE49-F238E27FC236}">
              <a16:creationId xmlns:a16="http://schemas.microsoft.com/office/drawing/2014/main" id="{0E79E7C0-95B2-4C63-8E80-2C217B6A2A08}"/>
            </a:ext>
          </a:extLst>
        </xdr:cNvPr>
        <xdr:cNvSpPr/>
      </xdr:nvSpPr>
      <xdr:spPr>
        <a:xfrm>
          <a:off x="8699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46808</xdr:rowOff>
    </xdr:from>
    <xdr:to>
      <xdr:col>50</xdr:col>
      <xdr:colOff>114300</xdr:colOff>
      <xdr:row>108</xdr:row>
      <xdr:rowOff>48442</xdr:rowOff>
    </xdr:to>
    <xdr:cxnSp macro="">
      <xdr:nvCxnSpPr>
        <xdr:cNvPr id="482" name="直線コネクタ 481">
          <a:extLst>
            <a:ext uri="{FF2B5EF4-FFF2-40B4-BE49-F238E27FC236}">
              <a16:creationId xmlns:a16="http://schemas.microsoft.com/office/drawing/2014/main" id="{E0E6C8DD-B1A5-4660-9346-C77E6655D6FD}"/>
            </a:ext>
          </a:extLst>
        </xdr:cNvPr>
        <xdr:cNvCxnSpPr/>
      </xdr:nvCxnSpPr>
      <xdr:spPr>
        <a:xfrm flipV="1">
          <a:off x="8750300" y="1856340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170724</xdr:rowOff>
    </xdr:from>
    <xdr:to>
      <xdr:col>41</xdr:col>
      <xdr:colOff>101600</xdr:colOff>
      <xdr:row>108</xdr:row>
      <xdr:rowOff>100874</xdr:rowOff>
    </xdr:to>
    <xdr:sp macro="" textlink="">
      <xdr:nvSpPr>
        <xdr:cNvPr id="483" name="楕円 482">
          <a:extLst>
            <a:ext uri="{FF2B5EF4-FFF2-40B4-BE49-F238E27FC236}">
              <a16:creationId xmlns:a16="http://schemas.microsoft.com/office/drawing/2014/main" id="{08FCE746-FBD4-4B0E-A388-A29410451D7E}"/>
            </a:ext>
          </a:extLst>
        </xdr:cNvPr>
        <xdr:cNvSpPr/>
      </xdr:nvSpPr>
      <xdr:spPr>
        <a:xfrm>
          <a:off x="7810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48442</xdr:rowOff>
    </xdr:from>
    <xdr:to>
      <xdr:col>45</xdr:col>
      <xdr:colOff>177800</xdr:colOff>
      <xdr:row>108</xdr:row>
      <xdr:rowOff>50074</xdr:rowOff>
    </xdr:to>
    <xdr:cxnSp macro="">
      <xdr:nvCxnSpPr>
        <xdr:cNvPr id="484" name="直線コネクタ 483">
          <a:extLst>
            <a:ext uri="{FF2B5EF4-FFF2-40B4-BE49-F238E27FC236}">
              <a16:creationId xmlns:a16="http://schemas.microsoft.com/office/drawing/2014/main" id="{03E08D79-17D5-4A83-96C3-DBFEF8CBBB5D}"/>
            </a:ext>
          </a:extLst>
        </xdr:cNvPr>
        <xdr:cNvCxnSpPr/>
      </xdr:nvCxnSpPr>
      <xdr:spPr>
        <a:xfrm flipV="1">
          <a:off x="7861300" y="1856504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907</xdr:rowOff>
    </xdr:from>
    <xdr:to>
      <xdr:col>36</xdr:col>
      <xdr:colOff>165100</xdr:colOff>
      <xdr:row>108</xdr:row>
      <xdr:rowOff>102507</xdr:rowOff>
    </xdr:to>
    <xdr:sp macro="" textlink="">
      <xdr:nvSpPr>
        <xdr:cNvPr id="485" name="楕円 484">
          <a:extLst>
            <a:ext uri="{FF2B5EF4-FFF2-40B4-BE49-F238E27FC236}">
              <a16:creationId xmlns:a16="http://schemas.microsoft.com/office/drawing/2014/main" id="{F6E30298-A183-4AD0-B05C-908FE78B4C1F}"/>
            </a:ext>
          </a:extLst>
        </xdr:cNvPr>
        <xdr:cNvSpPr/>
      </xdr:nvSpPr>
      <xdr:spPr>
        <a:xfrm>
          <a:off x="6921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50074</xdr:rowOff>
    </xdr:from>
    <xdr:to>
      <xdr:col>41</xdr:col>
      <xdr:colOff>50800</xdr:colOff>
      <xdr:row>108</xdr:row>
      <xdr:rowOff>51707</xdr:rowOff>
    </xdr:to>
    <xdr:cxnSp macro="">
      <xdr:nvCxnSpPr>
        <xdr:cNvPr id="486" name="直線コネクタ 485">
          <a:extLst>
            <a:ext uri="{FF2B5EF4-FFF2-40B4-BE49-F238E27FC236}">
              <a16:creationId xmlns:a16="http://schemas.microsoft.com/office/drawing/2014/main" id="{03AFDFEA-B3D5-4EAB-8165-561525706497}"/>
            </a:ext>
          </a:extLst>
        </xdr:cNvPr>
        <xdr:cNvCxnSpPr/>
      </xdr:nvCxnSpPr>
      <xdr:spPr>
        <a:xfrm flipV="1">
          <a:off x="6972300" y="185666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32493</xdr:rowOff>
    </xdr:from>
    <xdr:ext cx="469744" cy="259045"/>
    <xdr:sp macro="" textlink="">
      <xdr:nvSpPr>
        <xdr:cNvPr id="487" name="n_1aveValue【市民会館】&#10;一人当たり面積">
          <a:extLst>
            <a:ext uri="{FF2B5EF4-FFF2-40B4-BE49-F238E27FC236}">
              <a16:creationId xmlns:a16="http://schemas.microsoft.com/office/drawing/2014/main" id="{94BE90AB-7307-41D6-B7E4-1ACDD14A200F}"/>
            </a:ext>
          </a:extLst>
        </xdr:cNvPr>
        <xdr:cNvSpPr txBox="1"/>
      </xdr:nvSpPr>
      <xdr:spPr>
        <a:xfrm>
          <a:off x="93917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35758</xdr:rowOff>
    </xdr:from>
    <xdr:ext cx="469744" cy="259045"/>
    <xdr:sp macro="" textlink="">
      <xdr:nvSpPr>
        <xdr:cNvPr id="488" name="n_2aveValue【市民会館】&#10;一人当たり面積">
          <a:extLst>
            <a:ext uri="{FF2B5EF4-FFF2-40B4-BE49-F238E27FC236}">
              <a16:creationId xmlns:a16="http://schemas.microsoft.com/office/drawing/2014/main" id="{658D40C7-5975-40F3-987C-07A97AB97B5C}"/>
            </a:ext>
          </a:extLst>
        </xdr:cNvPr>
        <xdr:cNvSpPr txBox="1"/>
      </xdr:nvSpPr>
      <xdr:spPr>
        <a:xfrm>
          <a:off x="8515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102706</xdr:rowOff>
    </xdr:from>
    <xdr:ext cx="469744" cy="259045"/>
    <xdr:sp macro="" textlink="">
      <xdr:nvSpPr>
        <xdr:cNvPr id="489" name="n_3aveValue【市民会館】&#10;一人当たり面積">
          <a:extLst>
            <a:ext uri="{FF2B5EF4-FFF2-40B4-BE49-F238E27FC236}">
              <a16:creationId xmlns:a16="http://schemas.microsoft.com/office/drawing/2014/main" id="{3712CE79-B269-4A85-9F5A-A769C3105B23}"/>
            </a:ext>
          </a:extLst>
        </xdr:cNvPr>
        <xdr:cNvSpPr txBox="1"/>
      </xdr:nvSpPr>
      <xdr:spPr>
        <a:xfrm>
          <a:off x="7626427" y="1810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123933</xdr:rowOff>
    </xdr:from>
    <xdr:ext cx="469744" cy="259045"/>
    <xdr:sp macro="" textlink="">
      <xdr:nvSpPr>
        <xdr:cNvPr id="490" name="n_4aveValue【市民会館】&#10;一人当たり面積">
          <a:extLst>
            <a:ext uri="{FF2B5EF4-FFF2-40B4-BE49-F238E27FC236}">
              <a16:creationId xmlns:a16="http://schemas.microsoft.com/office/drawing/2014/main" id="{5DB162D5-9AEF-4C8D-83C6-04639FD2A28C}"/>
            </a:ext>
          </a:extLst>
        </xdr:cNvPr>
        <xdr:cNvSpPr txBox="1"/>
      </xdr:nvSpPr>
      <xdr:spPr>
        <a:xfrm>
          <a:off x="6737427" y="1812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88735</xdr:rowOff>
    </xdr:from>
    <xdr:ext cx="469744" cy="259045"/>
    <xdr:sp macro="" textlink="">
      <xdr:nvSpPr>
        <xdr:cNvPr id="491" name="n_1mainValue【市民会館】&#10;一人当たり面積">
          <a:extLst>
            <a:ext uri="{FF2B5EF4-FFF2-40B4-BE49-F238E27FC236}">
              <a16:creationId xmlns:a16="http://schemas.microsoft.com/office/drawing/2014/main" id="{D8862A3C-09AC-4B56-A18E-CB8D483C00E1}"/>
            </a:ext>
          </a:extLst>
        </xdr:cNvPr>
        <xdr:cNvSpPr txBox="1"/>
      </xdr:nvSpPr>
      <xdr:spPr>
        <a:xfrm>
          <a:off x="93917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90369</xdr:rowOff>
    </xdr:from>
    <xdr:ext cx="469744" cy="259045"/>
    <xdr:sp macro="" textlink="">
      <xdr:nvSpPr>
        <xdr:cNvPr id="492" name="n_2mainValue【市民会館】&#10;一人当たり面積">
          <a:extLst>
            <a:ext uri="{FF2B5EF4-FFF2-40B4-BE49-F238E27FC236}">
              <a16:creationId xmlns:a16="http://schemas.microsoft.com/office/drawing/2014/main" id="{1E37B4C8-6ECA-45D0-B150-275CE05FFD7A}"/>
            </a:ext>
          </a:extLst>
        </xdr:cNvPr>
        <xdr:cNvSpPr txBox="1"/>
      </xdr:nvSpPr>
      <xdr:spPr>
        <a:xfrm>
          <a:off x="8515427" y="1860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92001</xdr:rowOff>
    </xdr:from>
    <xdr:ext cx="469744" cy="259045"/>
    <xdr:sp macro="" textlink="">
      <xdr:nvSpPr>
        <xdr:cNvPr id="493" name="n_3mainValue【市民会館】&#10;一人当たり面積">
          <a:extLst>
            <a:ext uri="{FF2B5EF4-FFF2-40B4-BE49-F238E27FC236}">
              <a16:creationId xmlns:a16="http://schemas.microsoft.com/office/drawing/2014/main" id="{BCACF89C-BD06-414C-A0CE-E75007E918AC}"/>
            </a:ext>
          </a:extLst>
        </xdr:cNvPr>
        <xdr:cNvSpPr txBox="1"/>
      </xdr:nvSpPr>
      <xdr:spPr>
        <a:xfrm>
          <a:off x="76264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93634</xdr:rowOff>
    </xdr:from>
    <xdr:ext cx="469744" cy="259045"/>
    <xdr:sp macro="" textlink="">
      <xdr:nvSpPr>
        <xdr:cNvPr id="494" name="n_4mainValue【市民会館】&#10;一人当たり面積">
          <a:extLst>
            <a:ext uri="{FF2B5EF4-FFF2-40B4-BE49-F238E27FC236}">
              <a16:creationId xmlns:a16="http://schemas.microsoft.com/office/drawing/2014/main" id="{F5503A20-2023-4139-B061-C9340F3F360C}"/>
            </a:ext>
          </a:extLst>
        </xdr:cNvPr>
        <xdr:cNvSpPr txBox="1"/>
      </xdr:nvSpPr>
      <xdr:spPr>
        <a:xfrm>
          <a:off x="6737427" y="1861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A1F18007-A190-4E7A-9CD4-964C63EAF0E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EE479AFA-0F1C-4C74-BA92-7D531267327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79466E3A-1257-4BAB-80A5-A230FA77317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78F19F9C-10D4-4AE7-A626-B96C169314D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72167F6F-E71C-4E60-9B64-FE658164426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4A7F73F0-A778-44F5-B8FA-6EF82885BB1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7271AF73-D029-4A48-A2DC-87460AD1C3D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7986E3CE-60C9-48C6-9037-AC7415138AB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2F7B54-9559-45A0-971C-7A78E74145A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80B212ED-FBC7-4360-BD19-DA34AA75829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A25FC6CB-5684-4741-B2EE-003617570E1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BDA20986-7451-4331-8B38-6EE73CC9640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984D2C80-B166-457D-AA63-BDD8E44EA81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352D8EAD-83B1-4EF7-B7C2-D0DDA60338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1951379E-D75F-4A4C-8B00-B0BEA96125D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FD95704-AE7E-4E24-B8BB-C1EDDC94EC8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EFD1DB42-1349-452F-8C68-BFF3FADF6CA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9E95D6DD-13EF-4A30-9179-C70F809429C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9A060699-E15D-4442-8D11-7368CF6D4AA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8EE8EEF3-2806-420F-911B-6B7BD1FA9A5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72816AB3-1BC9-40B3-86FB-78C63AD8F26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DAB5301C-05E2-4874-B5CA-942F0EBC73F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EE109847-2FA7-4A1B-A332-B1790B97FD0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2ECBE197-B909-48BE-972E-33CB5789C77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A5EDD4A5-1E47-4C1A-8769-2DD0648554A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98C96A92-986B-4F49-A597-7312C5F4A652}"/>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一般廃棄物処理施設】&#10;有形固定資産減価償却率最小値テキスト">
          <a:extLst>
            <a:ext uri="{FF2B5EF4-FFF2-40B4-BE49-F238E27FC236}">
              <a16:creationId xmlns:a16="http://schemas.microsoft.com/office/drawing/2014/main" id="{62EF1CB3-CECC-4CFF-80D9-7E582B11F6C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FED338E5-5934-4466-ACFE-24D735F0DF3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23" name="【一般廃棄物処理施設】&#10;有形固定資産減価償却率最大値テキスト">
          <a:extLst>
            <a:ext uri="{FF2B5EF4-FFF2-40B4-BE49-F238E27FC236}">
              <a16:creationId xmlns:a16="http://schemas.microsoft.com/office/drawing/2014/main" id="{6D4DA400-BEF1-4A83-B912-1360D3956EF2}"/>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24" name="直線コネクタ 523">
          <a:extLst>
            <a:ext uri="{FF2B5EF4-FFF2-40B4-BE49-F238E27FC236}">
              <a16:creationId xmlns:a16="http://schemas.microsoft.com/office/drawing/2014/main" id="{1A00CA79-BE46-4C4D-814F-467CA6451591}"/>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136451</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37F08A1B-5D02-449F-910E-00FC49D8A6D9}"/>
            </a:ext>
          </a:extLst>
        </xdr:cNvPr>
        <xdr:cNvSpPr txBox="1"/>
      </xdr:nvSpPr>
      <xdr:spPr>
        <a:xfrm>
          <a:off x="16357600" y="648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526" name="フローチャート: 判断 525">
          <a:extLst>
            <a:ext uri="{FF2B5EF4-FFF2-40B4-BE49-F238E27FC236}">
              <a16:creationId xmlns:a16="http://schemas.microsoft.com/office/drawing/2014/main" id="{3B302376-6482-4B84-9153-9F701C149770}"/>
            </a:ext>
          </a:extLst>
        </xdr:cNvPr>
        <xdr:cNvSpPr/>
      </xdr:nvSpPr>
      <xdr:spPr>
        <a:xfrm>
          <a:off x="16268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527" name="フローチャート: 判断 526">
          <a:extLst>
            <a:ext uri="{FF2B5EF4-FFF2-40B4-BE49-F238E27FC236}">
              <a16:creationId xmlns:a16="http://schemas.microsoft.com/office/drawing/2014/main" id="{D29D35DD-A373-4E4E-B39B-E8D4B25B6DD9}"/>
            </a:ext>
          </a:extLst>
        </xdr:cNvPr>
        <xdr:cNvSpPr/>
      </xdr:nvSpPr>
      <xdr:spPr>
        <a:xfrm>
          <a:off x="15430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528" name="フローチャート: 判断 527">
          <a:extLst>
            <a:ext uri="{FF2B5EF4-FFF2-40B4-BE49-F238E27FC236}">
              <a16:creationId xmlns:a16="http://schemas.microsoft.com/office/drawing/2014/main" id="{2EDD253C-5119-4568-A397-6BF178175CA1}"/>
            </a:ext>
          </a:extLst>
        </xdr:cNvPr>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529" name="フローチャート: 判断 528">
          <a:extLst>
            <a:ext uri="{FF2B5EF4-FFF2-40B4-BE49-F238E27FC236}">
              <a16:creationId xmlns:a16="http://schemas.microsoft.com/office/drawing/2014/main" id="{9F40CB4E-EF45-41E6-95BF-EAA4F81E6707}"/>
            </a:ext>
          </a:extLst>
        </xdr:cNvPr>
        <xdr:cNvSpPr/>
      </xdr:nvSpPr>
      <xdr:spPr>
        <a:xfrm>
          <a:off x="13652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530" name="フローチャート: 判断 529">
          <a:extLst>
            <a:ext uri="{FF2B5EF4-FFF2-40B4-BE49-F238E27FC236}">
              <a16:creationId xmlns:a16="http://schemas.microsoft.com/office/drawing/2014/main" id="{51E0E72E-4D13-46E9-B411-848627A42E54}"/>
            </a:ext>
          </a:extLst>
        </xdr:cNvPr>
        <xdr:cNvSpPr/>
      </xdr:nvSpPr>
      <xdr:spPr>
        <a:xfrm>
          <a:off x="127635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21D715DF-4806-4073-BF2B-3C1471A5FD8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E5F8E59-316F-4E25-9B3F-23785373909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12FEF76E-C2AB-49D1-9809-B3D347FA9D7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7D101440-76C2-46ED-92EB-A27FEB3C872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55525665-5E08-4619-9DF8-5201B390493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536" name="楕円 535">
          <a:extLst>
            <a:ext uri="{FF2B5EF4-FFF2-40B4-BE49-F238E27FC236}">
              <a16:creationId xmlns:a16="http://schemas.microsoft.com/office/drawing/2014/main" id="{DD129ECD-B81E-4BE2-BECF-BB48165030BD}"/>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537" name="【一般廃棄物処理施設】&#10;有形固定資産減価償却率該当値テキスト">
          <a:extLst>
            <a:ext uri="{FF2B5EF4-FFF2-40B4-BE49-F238E27FC236}">
              <a16:creationId xmlns:a16="http://schemas.microsoft.com/office/drawing/2014/main" id="{586E9F61-A471-421B-969D-751747FC3E50}"/>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538" name="楕円 537">
          <a:extLst>
            <a:ext uri="{FF2B5EF4-FFF2-40B4-BE49-F238E27FC236}">
              <a16:creationId xmlns:a16="http://schemas.microsoft.com/office/drawing/2014/main" id="{BC47AFA5-3180-473D-9720-204B43CF7A6C}"/>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539" name="直線コネクタ 538">
          <a:extLst>
            <a:ext uri="{FF2B5EF4-FFF2-40B4-BE49-F238E27FC236}">
              <a16:creationId xmlns:a16="http://schemas.microsoft.com/office/drawing/2014/main" id="{D3167EBD-8CAF-4FFB-90FD-035030A78379}"/>
            </a:ext>
          </a:extLst>
        </xdr:cNvPr>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540" name="楕円 539">
          <a:extLst>
            <a:ext uri="{FF2B5EF4-FFF2-40B4-BE49-F238E27FC236}">
              <a16:creationId xmlns:a16="http://schemas.microsoft.com/office/drawing/2014/main" id="{749DD104-DA86-4735-824A-70728026EE4F}"/>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541" name="直線コネクタ 540">
          <a:extLst>
            <a:ext uri="{FF2B5EF4-FFF2-40B4-BE49-F238E27FC236}">
              <a16:creationId xmlns:a16="http://schemas.microsoft.com/office/drawing/2014/main" id="{53DBA4ED-994B-4BE0-8CBA-626529887767}"/>
            </a:ext>
          </a:extLst>
        </xdr:cNvPr>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542" name="楕円 541">
          <a:extLst>
            <a:ext uri="{FF2B5EF4-FFF2-40B4-BE49-F238E27FC236}">
              <a16:creationId xmlns:a16="http://schemas.microsoft.com/office/drawing/2014/main" id="{AB1E7864-5E3D-4530-8145-9C9E0FC46307}"/>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543" name="直線コネクタ 542">
          <a:extLst>
            <a:ext uri="{FF2B5EF4-FFF2-40B4-BE49-F238E27FC236}">
              <a16:creationId xmlns:a16="http://schemas.microsoft.com/office/drawing/2014/main" id="{08573D37-F5DC-41C6-9EB4-83F470D4C385}"/>
            </a:ext>
          </a:extLst>
        </xdr:cNvPr>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544" name="楕円 543">
          <a:extLst>
            <a:ext uri="{FF2B5EF4-FFF2-40B4-BE49-F238E27FC236}">
              <a16:creationId xmlns:a16="http://schemas.microsoft.com/office/drawing/2014/main" id="{03DE8887-4936-453D-B656-CB4A49519B46}"/>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545" name="直線コネクタ 544">
          <a:extLst>
            <a:ext uri="{FF2B5EF4-FFF2-40B4-BE49-F238E27FC236}">
              <a16:creationId xmlns:a16="http://schemas.microsoft.com/office/drawing/2014/main" id="{A7ADDBB2-21EC-4A2E-8D9D-D4ACE5AA2F2F}"/>
            </a:ext>
          </a:extLst>
        </xdr:cNvPr>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99440</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D409D504-17A0-4125-BEBB-5141F85F0638}"/>
            </a:ext>
          </a:extLst>
        </xdr:cNvPr>
        <xdr:cNvSpPr txBox="1"/>
      </xdr:nvSpPr>
      <xdr:spPr>
        <a:xfrm>
          <a:off x="152660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109237</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710099A6-76D2-4EEE-90EB-FE7378D54EFF}"/>
            </a:ext>
          </a:extLst>
        </xdr:cNvPr>
        <xdr:cNvSpPr txBox="1"/>
      </xdr:nvSpPr>
      <xdr:spPr>
        <a:xfrm>
          <a:off x="14389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125565</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2EFC9D1A-5756-4CAA-B07B-371308EFD6E1}"/>
            </a:ext>
          </a:extLst>
        </xdr:cNvPr>
        <xdr:cNvSpPr txBox="1"/>
      </xdr:nvSpPr>
      <xdr:spPr>
        <a:xfrm>
          <a:off x="13500744" y="646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78213</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2D18B638-520D-42C9-AC42-53D8C880A149}"/>
            </a:ext>
          </a:extLst>
        </xdr:cNvPr>
        <xdr:cNvSpPr txBox="1"/>
      </xdr:nvSpPr>
      <xdr:spPr>
        <a:xfrm>
          <a:off x="12611744" y="642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550" name="n_1mainValue【一般廃棄物処理施設】&#10;有形固定資産減価償却率">
          <a:extLst>
            <a:ext uri="{FF2B5EF4-FFF2-40B4-BE49-F238E27FC236}">
              <a16:creationId xmlns:a16="http://schemas.microsoft.com/office/drawing/2014/main" id="{AFE5A078-7BBB-4A4C-BB70-FB4276C329E0}"/>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551" name="n_2mainValue【一般廃棄物処理施設】&#10;有形固定資産減価償却率">
          <a:extLst>
            <a:ext uri="{FF2B5EF4-FFF2-40B4-BE49-F238E27FC236}">
              <a16:creationId xmlns:a16="http://schemas.microsoft.com/office/drawing/2014/main" id="{0025AA1A-4B83-4CD5-B37A-AB39B768B849}"/>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552" name="n_3mainValue【一般廃棄物処理施設】&#10;有形固定資産減価償却率">
          <a:extLst>
            <a:ext uri="{FF2B5EF4-FFF2-40B4-BE49-F238E27FC236}">
              <a16:creationId xmlns:a16="http://schemas.microsoft.com/office/drawing/2014/main" id="{03CB6ABE-BA87-437D-9D3B-EAE17804C4BE}"/>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553" name="n_4mainValue【一般廃棄物処理施設】&#10;有形固定資産減価償却率">
          <a:extLst>
            <a:ext uri="{FF2B5EF4-FFF2-40B4-BE49-F238E27FC236}">
              <a16:creationId xmlns:a16="http://schemas.microsoft.com/office/drawing/2014/main" id="{C2926293-A704-4953-ADA4-F7183502E667}"/>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9C735C68-8BC8-43A2-8242-F9F4B262A1C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E5C50164-423F-410D-A368-21DE82C62AE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E494B078-53A2-417B-835E-74566F60091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3A7B6DF2-B43D-4E8C-A343-136633AEF6C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62F71508-4839-43D9-AC10-972FE3D3826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78B414CA-D40C-4723-BF56-47120C44E11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DA4A65C3-2BF3-4849-897F-B299992F01F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FF5E143B-3387-4A09-A69F-219040E8D9A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D90AFAE4-8250-416D-841D-318273F2BDB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A1B458F8-1245-476F-B7CF-D74A49766AF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719BA865-D6EB-46BD-B05C-09D49F98983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94502305-2756-48C9-B847-583E5F2FFAD1}"/>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58FC2319-EBA9-4B20-B9D1-D22F9851240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0C4472CE-091E-41DF-A8C2-0CD2CF6386B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C020CB1C-C60F-493C-B374-DA3A870934A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975D372B-6799-4FE6-A836-DC28C35FB9CF}"/>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A2F333AA-1C50-458C-B954-4EAB739DC20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5B7D4875-FED1-44A1-8AA4-CD5AA51224ED}"/>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6E835324-8E3E-4D33-8A8E-5D61F2BF240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B734F540-DC42-4BB4-B9EE-CBEAC4BFC81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B8FD496B-62A5-4E53-9165-9830465D333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575" name="直線コネクタ 574">
          <a:extLst>
            <a:ext uri="{FF2B5EF4-FFF2-40B4-BE49-F238E27FC236}">
              <a16:creationId xmlns:a16="http://schemas.microsoft.com/office/drawing/2014/main" id="{1BF46337-E7EF-4398-9736-8E9BBF615F8A}"/>
            </a:ext>
          </a:extLst>
        </xdr:cNvPr>
        <xdr:cNvCxnSpPr/>
      </xdr:nvCxnSpPr>
      <xdr:spPr>
        <a:xfrm flipV="1">
          <a:off x="22160864" y="5959788"/>
          <a:ext cx="0" cy="1198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576" name="【一般廃棄物処理施設】&#10;一人当たり有形固定資産（償却資産）額最小値テキスト">
          <a:extLst>
            <a:ext uri="{FF2B5EF4-FFF2-40B4-BE49-F238E27FC236}">
              <a16:creationId xmlns:a16="http://schemas.microsoft.com/office/drawing/2014/main" id="{89041356-DCDC-4C9E-BD50-417720A8823C}"/>
            </a:ext>
          </a:extLst>
        </xdr:cNvPr>
        <xdr:cNvSpPr txBox="1"/>
      </xdr:nvSpPr>
      <xdr:spPr>
        <a:xfrm>
          <a:off x="22199600" y="71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577" name="直線コネクタ 576">
          <a:extLst>
            <a:ext uri="{FF2B5EF4-FFF2-40B4-BE49-F238E27FC236}">
              <a16:creationId xmlns:a16="http://schemas.microsoft.com/office/drawing/2014/main" id="{40BB0421-9E8F-401D-954A-D5EC72B57A45}"/>
            </a:ext>
          </a:extLst>
        </xdr:cNvPr>
        <xdr:cNvCxnSpPr/>
      </xdr:nvCxnSpPr>
      <xdr:spPr>
        <a:xfrm>
          <a:off x="22072600" y="715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8E401DCE-FC2B-478F-9AA6-A11C97E61531}"/>
            </a:ext>
          </a:extLst>
        </xdr:cNvPr>
        <xdr:cNvSpPr txBox="1"/>
      </xdr:nvSpPr>
      <xdr:spPr>
        <a:xfrm>
          <a:off x="22199600" y="573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579" name="直線コネクタ 578">
          <a:extLst>
            <a:ext uri="{FF2B5EF4-FFF2-40B4-BE49-F238E27FC236}">
              <a16:creationId xmlns:a16="http://schemas.microsoft.com/office/drawing/2014/main" id="{37558EC8-407C-499E-9056-FDD16F2B3298}"/>
            </a:ext>
          </a:extLst>
        </xdr:cNvPr>
        <xdr:cNvCxnSpPr/>
      </xdr:nvCxnSpPr>
      <xdr:spPr>
        <a:xfrm>
          <a:off x="22072600" y="595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81353</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28D7A8C7-9135-407E-A3CE-4EB696E5CAD4}"/>
            </a:ext>
          </a:extLst>
        </xdr:cNvPr>
        <xdr:cNvSpPr txBox="1"/>
      </xdr:nvSpPr>
      <xdr:spPr>
        <a:xfrm>
          <a:off x="22199600" y="6596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581" name="フローチャート: 判断 580">
          <a:extLst>
            <a:ext uri="{FF2B5EF4-FFF2-40B4-BE49-F238E27FC236}">
              <a16:creationId xmlns:a16="http://schemas.microsoft.com/office/drawing/2014/main" id="{02E2CFEB-5DB4-4D0D-86F8-F77760E66615}"/>
            </a:ext>
          </a:extLst>
        </xdr:cNvPr>
        <xdr:cNvSpPr/>
      </xdr:nvSpPr>
      <xdr:spPr>
        <a:xfrm>
          <a:off x="22110700" y="67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582" name="フローチャート: 判断 581">
          <a:extLst>
            <a:ext uri="{FF2B5EF4-FFF2-40B4-BE49-F238E27FC236}">
              <a16:creationId xmlns:a16="http://schemas.microsoft.com/office/drawing/2014/main" id="{3FC50B6E-E96B-48F0-AA09-CAFD1793EF6B}"/>
            </a:ext>
          </a:extLst>
        </xdr:cNvPr>
        <xdr:cNvSpPr/>
      </xdr:nvSpPr>
      <xdr:spPr>
        <a:xfrm>
          <a:off x="21272500" y="676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583" name="フローチャート: 判断 582">
          <a:extLst>
            <a:ext uri="{FF2B5EF4-FFF2-40B4-BE49-F238E27FC236}">
              <a16:creationId xmlns:a16="http://schemas.microsoft.com/office/drawing/2014/main" id="{DC548D27-EEAE-4185-89EE-5DDC1C79C59A}"/>
            </a:ext>
          </a:extLst>
        </xdr:cNvPr>
        <xdr:cNvSpPr/>
      </xdr:nvSpPr>
      <xdr:spPr>
        <a:xfrm>
          <a:off x="20383500" y="677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164265</xdr:rowOff>
    </xdr:from>
    <xdr:to>
      <xdr:col>102</xdr:col>
      <xdr:colOff>165100</xdr:colOff>
      <xdr:row>40</xdr:row>
      <xdr:rowOff>94415</xdr:rowOff>
    </xdr:to>
    <xdr:sp macro="" textlink="">
      <xdr:nvSpPr>
        <xdr:cNvPr id="584" name="フローチャート: 判断 583">
          <a:extLst>
            <a:ext uri="{FF2B5EF4-FFF2-40B4-BE49-F238E27FC236}">
              <a16:creationId xmlns:a16="http://schemas.microsoft.com/office/drawing/2014/main" id="{18F467E5-4A43-4A1E-ACC2-444EEA11655C}"/>
            </a:ext>
          </a:extLst>
        </xdr:cNvPr>
        <xdr:cNvSpPr/>
      </xdr:nvSpPr>
      <xdr:spPr>
        <a:xfrm>
          <a:off x="19494500" y="685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168604</xdr:rowOff>
    </xdr:from>
    <xdr:to>
      <xdr:col>98</xdr:col>
      <xdr:colOff>38100</xdr:colOff>
      <xdr:row>40</xdr:row>
      <xdr:rowOff>98754</xdr:rowOff>
    </xdr:to>
    <xdr:sp macro="" textlink="">
      <xdr:nvSpPr>
        <xdr:cNvPr id="585" name="フローチャート: 判断 584">
          <a:extLst>
            <a:ext uri="{FF2B5EF4-FFF2-40B4-BE49-F238E27FC236}">
              <a16:creationId xmlns:a16="http://schemas.microsoft.com/office/drawing/2014/main" id="{35862269-AD80-46CF-AB5F-39536B828907}"/>
            </a:ext>
          </a:extLst>
        </xdr:cNvPr>
        <xdr:cNvSpPr/>
      </xdr:nvSpPr>
      <xdr:spPr>
        <a:xfrm>
          <a:off x="18605500" y="685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50C77B73-542C-4355-8E10-7CF534D8BB4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774CB505-3A08-4619-8712-6C1BCAFFD65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234F252B-DD4F-4769-9000-4420439D4F4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ABA8674-2D3C-4FCB-9258-02718FBC7B4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A1CD45A0-5BB8-4312-A0B5-B42D269ED91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49581</xdr:rowOff>
    </xdr:from>
    <xdr:to>
      <xdr:col>116</xdr:col>
      <xdr:colOff>114300</xdr:colOff>
      <xdr:row>41</xdr:row>
      <xdr:rowOff>151181</xdr:rowOff>
    </xdr:to>
    <xdr:sp macro="" textlink="">
      <xdr:nvSpPr>
        <xdr:cNvPr id="591" name="楕円 590">
          <a:extLst>
            <a:ext uri="{FF2B5EF4-FFF2-40B4-BE49-F238E27FC236}">
              <a16:creationId xmlns:a16="http://schemas.microsoft.com/office/drawing/2014/main" id="{3A37F889-474C-42AB-B020-3CBE2E858E0E}"/>
            </a:ext>
          </a:extLst>
        </xdr:cNvPr>
        <xdr:cNvSpPr/>
      </xdr:nvSpPr>
      <xdr:spPr>
        <a:xfrm>
          <a:off x="22110700" y="707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135958</xdr:rowOff>
    </xdr:from>
    <xdr:ext cx="534377" cy="259045"/>
    <xdr:sp macro="" textlink="">
      <xdr:nvSpPr>
        <xdr:cNvPr id="592" name="【一般廃棄物処理施設】&#10;一人当たり有形固定資産（償却資産）額該当値テキスト">
          <a:extLst>
            <a:ext uri="{FF2B5EF4-FFF2-40B4-BE49-F238E27FC236}">
              <a16:creationId xmlns:a16="http://schemas.microsoft.com/office/drawing/2014/main" id="{BD748306-2F3A-4F0C-A2A5-18C4AA692D1C}"/>
            </a:ext>
          </a:extLst>
        </xdr:cNvPr>
        <xdr:cNvSpPr txBox="1"/>
      </xdr:nvSpPr>
      <xdr:spPr>
        <a:xfrm>
          <a:off x="22199600" y="699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49730</xdr:rowOff>
    </xdr:from>
    <xdr:to>
      <xdr:col>112</xdr:col>
      <xdr:colOff>38100</xdr:colOff>
      <xdr:row>41</xdr:row>
      <xdr:rowOff>151330</xdr:rowOff>
    </xdr:to>
    <xdr:sp macro="" textlink="">
      <xdr:nvSpPr>
        <xdr:cNvPr id="593" name="楕円 592">
          <a:extLst>
            <a:ext uri="{FF2B5EF4-FFF2-40B4-BE49-F238E27FC236}">
              <a16:creationId xmlns:a16="http://schemas.microsoft.com/office/drawing/2014/main" id="{A808CAD7-4917-4BAC-A17A-516549BD28B6}"/>
            </a:ext>
          </a:extLst>
        </xdr:cNvPr>
        <xdr:cNvSpPr/>
      </xdr:nvSpPr>
      <xdr:spPr>
        <a:xfrm>
          <a:off x="21272500" y="707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100381</xdr:rowOff>
    </xdr:from>
    <xdr:to>
      <xdr:col>116</xdr:col>
      <xdr:colOff>63500</xdr:colOff>
      <xdr:row>41</xdr:row>
      <xdr:rowOff>100530</xdr:rowOff>
    </xdr:to>
    <xdr:cxnSp macro="">
      <xdr:nvCxnSpPr>
        <xdr:cNvPr id="594" name="直線コネクタ 593">
          <a:extLst>
            <a:ext uri="{FF2B5EF4-FFF2-40B4-BE49-F238E27FC236}">
              <a16:creationId xmlns:a16="http://schemas.microsoft.com/office/drawing/2014/main" id="{5507B29F-41F3-4487-A75C-4182171350F5}"/>
            </a:ext>
          </a:extLst>
        </xdr:cNvPr>
        <xdr:cNvCxnSpPr/>
      </xdr:nvCxnSpPr>
      <xdr:spPr>
        <a:xfrm flipV="1">
          <a:off x="21323300" y="7129831"/>
          <a:ext cx="8382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50082</xdr:rowOff>
    </xdr:from>
    <xdr:to>
      <xdr:col>107</xdr:col>
      <xdr:colOff>101600</xdr:colOff>
      <xdr:row>41</xdr:row>
      <xdr:rowOff>151682</xdr:rowOff>
    </xdr:to>
    <xdr:sp macro="" textlink="">
      <xdr:nvSpPr>
        <xdr:cNvPr id="595" name="楕円 594">
          <a:extLst>
            <a:ext uri="{FF2B5EF4-FFF2-40B4-BE49-F238E27FC236}">
              <a16:creationId xmlns:a16="http://schemas.microsoft.com/office/drawing/2014/main" id="{69E2F827-5000-4CA1-8F4E-3AB19FAEF30F}"/>
            </a:ext>
          </a:extLst>
        </xdr:cNvPr>
        <xdr:cNvSpPr/>
      </xdr:nvSpPr>
      <xdr:spPr>
        <a:xfrm>
          <a:off x="20383500" y="70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100530</xdr:rowOff>
    </xdr:from>
    <xdr:to>
      <xdr:col>111</xdr:col>
      <xdr:colOff>177800</xdr:colOff>
      <xdr:row>41</xdr:row>
      <xdr:rowOff>100882</xdr:rowOff>
    </xdr:to>
    <xdr:cxnSp macro="">
      <xdr:nvCxnSpPr>
        <xdr:cNvPr id="596" name="直線コネクタ 595">
          <a:extLst>
            <a:ext uri="{FF2B5EF4-FFF2-40B4-BE49-F238E27FC236}">
              <a16:creationId xmlns:a16="http://schemas.microsoft.com/office/drawing/2014/main" id="{08D34EAA-0B27-496F-9AA0-FCF37FD9344C}"/>
            </a:ext>
          </a:extLst>
        </xdr:cNvPr>
        <xdr:cNvCxnSpPr/>
      </xdr:nvCxnSpPr>
      <xdr:spPr>
        <a:xfrm flipV="1">
          <a:off x="20434300" y="7129980"/>
          <a:ext cx="8890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50311</xdr:rowOff>
    </xdr:from>
    <xdr:to>
      <xdr:col>102</xdr:col>
      <xdr:colOff>165100</xdr:colOff>
      <xdr:row>41</xdr:row>
      <xdr:rowOff>151911</xdr:rowOff>
    </xdr:to>
    <xdr:sp macro="" textlink="">
      <xdr:nvSpPr>
        <xdr:cNvPr id="597" name="楕円 596">
          <a:extLst>
            <a:ext uri="{FF2B5EF4-FFF2-40B4-BE49-F238E27FC236}">
              <a16:creationId xmlns:a16="http://schemas.microsoft.com/office/drawing/2014/main" id="{6E8DE643-C118-4DAA-BEDB-5C517E553648}"/>
            </a:ext>
          </a:extLst>
        </xdr:cNvPr>
        <xdr:cNvSpPr/>
      </xdr:nvSpPr>
      <xdr:spPr>
        <a:xfrm>
          <a:off x="19494500" y="707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100882</xdr:rowOff>
    </xdr:from>
    <xdr:to>
      <xdr:col>107</xdr:col>
      <xdr:colOff>50800</xdr:colOff>
      <xdr:row>41</xdr:row>
      <xdr:rowOff>101111</xdr:rowOff>
    </xdr:to>
    <xdr:cxnSp macro="">
      <xdr:nvCxnSpPr>
        <xdr:cNvPr id="598" name="直線コネクタ 597">
          <a:extLst>
            <a:ext uri="{FF2B5EF4-FFF2-40B4-BE49-F238E27FC236}">
              <a16:creationId xmlns:a16="http://schemas.microsoft.com/office/drawing/2014/main" id="{6551A7E9-1A8B-48AC-A388-D8F26DC1EDF7}"/>
            </a:ext>
          </a:extLst>
        </xdr:cNvPr>
        <xdr:cNvCxnSpPr/>
      </xdr:nvCxnSpPr>
      <xdr:spPr>
        <a:xfrm flipV="1">
          <a:off x="19545300" y="713033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50546</xdr:rowOff>
    </xdr:from>
    <xdr:to>
      <xdr:col>98</xdr:col>
      <xdr:colOff>38100</xdr:colOff>
      <xdr:row>41</xdr:row>
      <xdr:rowOff>152146</xdr:rowOff>
    </xdr:to>
    <xdr:sp macro="" textlink="">
      <xdr:nvSpPr>
        <xdr:cNvPr id="599" name="楕円 598">
          <a:extLst>
            <a:ext uri="{FF2B5EF4-FFF2-40B4-BE49-F238E27FC236}">
              <a16:creationId xmlns:a16="http://schemas.microsoft.com/office/drawing/2014/main" id="{C487A3A7-38BD-4482-9989-7454FC0C7E58}"/>
            </a:ext>
          </a:extLst>
        </xdr:cNvPr>
        <xdr:cNvSpPr/>
      </xdr:nvSpPr>
      <xdr:spPr>
        <a:xfrm>
          <a:off x="18605500" y="70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101111</xdr:rowOff>
    </xdr:from>
    <xdr:to>
      <xdr:col>102</xdr:col>
      <xdr:colOff>114300</xdr:colOff>
      <xdr:row>41</xdr:row>
      <xdr:rowOff>101346</xdr:rowOff>
    </xdr:to>
    <xdr:cxnSp macro="">
      <xdr:nvCxnSpPr>
        <xdr:cNvPr id="600" name="直線コネクタ 599">
          <a:extLst>
            <a:ext uri="{FF2B5EF4-FFF2-40B4-BE49-F238E27FC236}">
              <a16:creationId xmlns:a16="http://schemas.microsoft.com/office/drawing/2014/main" id="{2AC870CC-9FFC-4712-9232-F18E036D4DE9}"/>
            </a:ext>
          </a:extLst>
        </xdr:cNvPr>
        <xdr:cNvCxnSpPr/>
      </xdr:nvCxnSpPr>
      <xdr:spPr>
        <a:xfrm flipV="1">
          <a:off x="18656300" y="7130561"/>
          <a:ext cx="889000" cy="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24820</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id="{9E003EF5-F18B-4B59-8750-87E60786502A}"/>
            </a:ext>
          </a:extLst>
        </xdr:cNvPr>
        <xdr:cNvSpPr txBox="1"/>
      </xdr:nvSpPr>
      <xdr:spPr>
        <a:xfrm>
          <a:off x="21011095" y="65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35306</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2E0FE347-D9DD-4687-9689-75225471A67C}"/>
            </a:ext>
          </a:extLst>
        </xdr:cNvPr>
        <xdr:cNvSpPr txBox="1"/>
      </xdr:nvSpPr>
      <xdr:spPr>
        <a:xfrm>
          <a:off x="20134795" y="655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110942</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id="{6FE78891-D0EC-4A04-A915-D4FD4E3F91DB}"/>
            </a:ext>
          </a:extLst>
        </xdr:cNvPr>
        <xdr:cNvSpPr txBox="1"/>
      </xdr:nvSpPr>
      <xdr:spPr>
        <a:xfrm>
          <a:off x="19245795" y="662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115281</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id="{DE51AC93-005D-4BBD-8526-DF291C897539}"/>
            </a:ext>
          </a:extLst>
        </xdr:cNvPr>
        <xdr:cNvSpPr txBox="1"/>
      </xdr:nvSpPr>
      <xdr:spPr>
        <a:xfrm>
          <a:off x="18356795" y="663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142457</xdr:rowOff>
    </xdr:from>
    <xdr:ext cx="534377" cy="259045"/>
    <xdr:sp macro="" textlink="">
      <xdr:nvSpPr>
        <xdr:cNvPr id="605" name="n_1mainValue【一般廃棄物処理施設】&#10;一人当たり有形固定資産（償却資産）額">
          <a:extLst>
            <a:ext uri="{FF2B5EF4-FFF2-40B4-BE49-F238E27FC236}">
              <a16:creationId xmlns:a16="http://schemas.microsoft.com/office/drawing/2014/main" id="{ACD81662-B434-487A-9228-99D4DC7C3529}"/>
            </a:ext>
          </a:extLst>
        </xdr:cNvPr>
        <xdr:cNvSpPr txBox="1"/>
      </xdr:nvSpPr>
      <xdr:spPr>
        <a:xfrm>
          <a:off x="21043411" y="717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142809</xdr:rowOff>
    </xdr:from>
    <xdr:ext cx="534377" cy="259045"/>
    <xdr:sp macro="" textlink="">
      <xdr:nvSpPr>
        <xdr:cNvPr id="606" name="n_2mainValue【一般廃棄物処理施設】&#10;一人当たり有形固定資産（償却資産）額">
          <a:extLst>
            <a:ext uri="{FF2B5EF4-FFF2-40B4-BE49-F238E27FC236}">
              <a16:creationId xmlns:a16="http://schemas.microsoft.com/office/drawing/2014/main" id="{AAE999AB-E94B-4A83-8390-F80FDF24240A}"/>
            </a:ext>
          </a:extLst>
        </xdr:cNvPr>
        <xdr:cNvSpPr txBox="1"/>
      </xdr:nvSpPr>
      <xdr:spPr>
        <a:xfrm>
          <a:off x="20167111" y="717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143038</xdr:rowOff>
    </xdr:from>
    <xdr:ext cx="534377" cy="259045"/>
    <xdr:sp macro="" textlink="">
      <xdr:nvSpPr>
        <xdr:cNvPr id="607" name="n_3mainValue【一般廃棄物処理施設】&#10;一人当たり有形固定資産（償却資産）額">
          <a:extLst>
            <a:ext uri="{FF2B5EF4-FFF2-40B4-BE49-F238E27FC236}">
              <a16:creationId xmlns:a16="http://schemas.microsoft.com/office/drawing/2014/main" id="{E4A434AD-CD8F-40F0-852A-F00EA990CF21}"/>
            </a:ext>
          </a:extLst>
        </xdr:cNvPr>
        <xdr:cNvSpPr txBox="1"/>
      </xdr:nvSpPr>
      <xdr:spPr>
        <a:xfrm>
          <a:off x="19278111" y="717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143273</xdr:rowOff>
    </xdr:from>
    <xdr:ext cx="534377" cy="259045"/>
    <xdr:sp macro="" textlink="">
      <xdr:nvSpPr>
        <xdr:cNvPr id="608" name="n_4mainValue【一般廃棄物処理施設】&#10;一人当たり有形固定資産（償却資産）額">
          <a:extLst>
            <a:ext uri="{FF2B5EF4-FFF2-40B4-BE49-F238E27FC236}">
              <a16:creationId xmlns:a16="http://schemas.microsoft.com/office/drawing/2014/main" id="{C5C4A7A3-0CD7-459E-A443-1829B49B68F6}"/>
            </a:ext>
          </a:extLst>
        </xdr:cNvPr>
        <xdr:cNvSpPr txBox="1"/>
      </xdr:nvSpPr>
      <xdr:spPr>
        <a:xfrm>
          <a:off x="18389111" y="71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3D49320A-2934-4F8B-8F86-1C9AF7286F7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BB22431-FE1E-4D61-B2AD-FB13D4F90C9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AA01C863-E56B-47CF-AA0B-4D5CB0002BF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40E4829D-6FFD-47C3-85CB-2D71FC0501E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89883719-E510-4F32-A46B-330A3CC9B3A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FF6D31B1-DED6-432E-9E09-C2CFA5BA6A7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4223266F-5ACD-4B2A-A1D6-0EE50B879E5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5309D0D5-AC4C-4157-AC12-7C50C2A1BC1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598BC469-8710-48A1-BE06-9387AFE9210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FC1713E1-D148-4F46-85FA-DA579312537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240CE469-7427-49EA-8DAA-B0B9DC9D931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67C5025F-429A-4B58-9771-669F87BB000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61F91823-A31A-43AE-9E7E-E5241E2AB3C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9A236697-7DA4-4C04-87FF-6AC2262290C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B1956F27-6CFE-484B-A300-F7C7B61B957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EF925693-E573-4567-AD29-FC7BE77242D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50B92559-67AB-4F5A-B482-36526E8CEFD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776B818D-5137-4B46-89CB-E179FB33DC1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058EE603-087F-4B40-9F4C-CE64F0E1FBC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AC30B671-7200-4C5C-B74B-93EED801D2C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CDA10691-0FBD-4326-9EBF-258696EE63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A334AE8B-25E8-46C6-84B4-E3E3F4220B4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DEE4B03E-02C4-40F7-BBB8-78077CAC26A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9950D98B-2C22-424C-BE42-F326C88E652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83BD1EA5-3672-405C-8C8F-2E348261DD3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97972</xdr:rowOff>
    </xdr:from>
    <xdr:to>
      <xdr:col>85</xdr:col>
      <xdr:colOff>126364</xdr:colOff>
      <xdr:row>64</xdr:row>
      <xdr:rowOff>130628</xdr:rowOff>
    </xdr:to>
    <xdr:cxnSp macro="">
      <xdr:nvCxnSpPr>
        <xdr:cNvPr id="634" name="直線コネクタ 633">
          <a:extLst>
            <a:ext uri="{FF2B5EF4-FFF2-40B4-BE49-F238E27FC236}">
              <a16:creationId xmlns:a16="http://schemas.microsoft.com/office/drawing/2014/main" id="{CD680413-565C-4B2D-8B50-1902DFD6C5C8}"/>
            </a:ext>
          </a:extLst>
        </xdr:cNvPr>
        <xdr:cNvCxnSpPr/>
      </xdr:nvCxnSpPr>
      <xdr:spPr>
        <a:xfrm flipV="1">
          <a:off x="16318864" y="9527722"/>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id="{53436E19-BAD9-48AD-A5C5-60BD8859A588}"/>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a:extLst>
            <a:ext uri="{FF2B5EF4-FFF2-40B4-BE49-F238E27FC236}">
              <a16:creationId xmlns:a16="http://schemas.microsoft.com/office/drawing/2014/main" id="{13F84432-388C-4AAA-A96A-47BC1E976B1D}"/>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44649</xdr:rowOff>
    </xdr:from>
    <xdr:ext cx="340478" cy="259045"/>
    <xdr:sp macro="" textlink="">
      <xdr:nvSpPr>
        <xdr:cNvPr id="637" name="【保健センター・保健所】&#10;有形固定資産減価償却率最大値テキスト">
          <a:extLst>
            <a:ext uri="{FF2B5EF4-FFF2-40B4-BE49-F238E27FC236}">
              <a16:creationId xmlns:a16="http://schemas.microsoft.com/office/drawing/2014/main" id="{F986A2EA-F4EE-4606-B0AD-88DDB4846CF1}"/>
            </a:ext>
          </a:extLst>
        </xdr:cNvPr>
        <xdr:cNvSpPr txBox="1"/>
      </xdr:nvSpPr>
      <xdr:spPr>
        <a:xfrm>
          <a:off x="16357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97972</xdr:rowOff>
    </xdr:from>
    <xdr:to>
      <xdr:col>86</xdr:col>
      <xdr:colOff>25400</xdr:colOff>
      <xdr:row>55</xdr:row>
      <xdr:rowOff>97972</xdr:rowOff>
    </xdr:to>
    <xdr:cxnSp macro="">
      <xdr:nvCxnSpPr>
        <xdr:cNvPr id="638" name="直線コネクタ 637">
          <a:extLst>
            <a:ext uri="{FF2B5EF4-FFF2-40B4-BE49-F238E27FC236}">
              <a16:creationId xmlns:a16="http://schemas.microsoft.com/office/drawing/2014/main" id="{0481499D-E3C5-446A-80A6-4A7FD4687E47}"/>
            </a:ext>
          </a:extLst>
        </xdr:cNvPr>
        <xdr:cNvCxnSpPr/>
      </xdr:nvCxnSpPr>
      <xdr:spPr>
        <a:xfrm>
          <a:off x="16230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8A3325E9-A0EF-4A06-89F5-312CDA79564B}"/>
            </a:ext>
          </a:extLst>
        </xdr:cNvPr>
        <xdr:cNvSpPr txBox="1"/>
      </xdr:nvSpPr>
      <xdr:spPr>
        <a:xfrm>
          <a:off x="16357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40" name="フローチャート: 判断 639">
          <a:extLst>
            <a:ext uri="{FF2B5EF4-FFF2-40B4-BE49-F238E27FC236}">
              <a16:creationId xmlns:a16="http://schemas.microsoft.com/office/drawing/2014/main" id="{232582B9-868C-46C1-BCCF-9393CEC60F60}"/>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19413</xdr:rowOff>
    </xdr:from>
    <xdr:to>
      <xdr:col>81</xdr:col>
      <xdr:colOff>101600</xdr:colOff>
      <xdr:row>60</xdr:row>
      <xdr:rowOff>121013</xdr:rowOff>
    </xdr:to>
    <xdr:sp macro="" textlink="">
      <xdr:nvSpPr>
        <xdr:cNvPr id="641" name="フローチャート: 判断 640">
          <a:extLst>
            <a:ext uri="{FF2B5EF4-FFF2-40B4-BE49-F238E27FC236}">
              <a16:creationId xmlns:a16="http://schemas.microsoft.com/office/drawing/2014/main" id="{2CC77E9F-78C5-4DB6-878E-19470F7CEA5B}"/>
            </a:ext>
          </a:extLst>
        </xdr:cNvPr>
        <xdr:cNvSpPr/>
      </xdr:nvSpPr>
      <xdr:spPr>
        <a:xfrm>
          <a:off x="15430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642" name="フローチャート: 判断 641">
          <a:extLst>
            <a:ext uri="{FF2B5EF4-FFF2-40B4-BE49-F238E27FC236}">
              <a16:creationId xmlns:a16="http://schemas.microsoft.com/office/drawing/2014/main" id="{0DF79DDA-3D7E-4701-9250-EC319A8692B8}"/>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158206</xdr:rowOff>
    </xdr:from>
    <xdr:to>
      <xdr:col>72</xdr:col>
      <xdr:colOff>38100</xdr:colOff>
      <xdr:row>60</xdr:row>
      <xdr:rowOff>88356</xdr:rowOff>
    </xdr:to>
    <xdr:sp macro="" textlink="">
      <xdr:nvSpPr>
        <xdr:cNvPr id="643" name="フローチャート: 判断 642">
          <a:extLst>
            <a:ext uri="{FF2B5EF4-FFF2-40B4-BE49-F238E27FC236}">
              <a16:creationId xmlns:a16="http://schemas.microsoft.com/office/drawing/2014/main" id="{E465760A-FA67-4550-8F71-1D17CA433CA4}"/>
            </a:ext>
          </a:extLst>
        </xdr:cNvPr>
        <xdr:cNvSpPr/>
      </xdr:nvSpPr>
      <xdr:spPr>
        <a:xfrm>
          <a:off x="13652500" y="102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4" name="フローチャート: 判断 643">
          <a:extLst>
            <a:ext uri="{FF2B5EF4-FFF2-40B4-BE49-F238E27FC236}">
              <a16:creationId xmlns:a16="http://schemas.microsoft.com/office/drawing/2014/main" id="{C34E5AF5-4197-46E8-A656-46AEA5B9EB5D}"/>
            </a:ext>
          </a:extLst>
        </xdr:cNvPr>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A5E027E3-34FE-4D83-941F-90F2A02034B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B20579AF-AE7E-416B-A335-8784A14BCDE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ED23D5BD-F5DB-45F3-AF10-909E14D5866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9D52D952-62EB-4BAD-A50E-F47D26A99B2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3F3413B-368A-4118-B896-B3D54AAAC9C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22678</xdr:rowOff>
    </xdr:from>
    <xdr:to>
      <xdr:col>85</xdr:col>
      <xdr:colOff>177800</xdr:colOff>
      <xdr:row>59</xdr:row>
      <xdr:rowOff>124278</xdr:rowOff>
    </xdr:to>
    <xdr:sp macro="" textlink="">
      <xdr:nvSpPr>
        <xdr:cNvPr id="650" name="楕円 649">
          <a:extLst>
            <a:ext uri="{FF2B5EF4-FFF2-40B4-BE49-F238E27FC236}">
              <a16:creationId xmlns:a16="http://schemas.microsoft.com/office/drawing/2014/main" id="{71BA9521-CA96-4A7F-81D2-115F7E41A361}"/>
            </a:ext>
          </a:extLst>
        </xdr:cNvPr>
        <xdr:cNvSpPr/>
      </xdr:nvSpPr>
      <xdr:spPr>
        <a:xfrm>
          <a:off x="16268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45555</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FF109626-38D7-4491-9BF0-D870D8FBDBA3}"/>
            </a:ext>
          </a:extLst>
        </xdr:cNvPr>
        <xdr:cNvSpPr txBox="1"/>
      </xdr:nvSpPr>
      <xdr:spPr>
        <a:xfrm>
          <a:off x="16357600" y="998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161472</xdr:rowOff>
    </xdr:from>
    <xdr:to>
      <xdr:col>81</xdr:col>
      <xdr:colOff>101600</xdr:colOff>
      <xdr:row>59</xdr:row>
      <xdr:rowOff>91622</xdr:rowOff>
    </xdr:to>
    <xdr:sp macro="" textlink="">
      <xdr:nvSpPr>
        <xdr:cNvPr id="652" name="楕円 651">
          <a:extLst>
            <a:ext uri="{FF2B5EF4-FFF2-40B4-BE49-F238E27FC236}">
              <a16:creationId xmlns:a16="http://schemas.microsoft.com/office/drawing/2014/main" id="{58DD51A0-02E8-40E2-804C-8A1F68FA244A}"/>
            </a:ext>
          </a:extLst>
        </xdr:cNvPr>
        <xdr:cNvSpPr/>
      </xdr:nvSpPr>
      <xdr:spPr>
        <a:xfrm>
          <a:off x="15430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40822</xdr:rowOff>
    </xdr:from>
    <xdr:to>
      <xdr:col>85</xdr:col>
      <xdr:colOff>127000</xdr:colOff>
      <xdr:row>59</xdr:row>
      <xdr:rowOff>73478</xdr:rowOff>
    </xdr:to>
    <xdr:cxnSp macro="">
      <xdr:nvCxnSpPr>
        <xdr:cNvPr id="653" name="直線コネクタ 652">
          <a:extLst>
            <a:ext uri="{FF2B5EF4-FFF2-40B4-BE49-F238E27FC236}">
              <a16:creationId xmlns:a16="http://schemas.microsoft.com/office/drawing/2014/main" id="{B8A90746-B0F8-40E3-B2F8-4C646D05B359}"/>
            </a:ext>
          </a:extLst>
        </xdr:cNvPr>
        <xdr:cNvCxnSpPr/>
      </xdr:nvCxnSpPr>
      <xdr:spPr>
        <a:xfrm>
          <a:off x="15481300" y="101563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128815</xdr:rowOff>
    </xdr:from>
    <xdr:to>
      <xdr:col>76</xdr:col>
      <xdr:colOff>165100</xdr:colOff>
      <xdr:row>59</xdr:row>
      <xdr:rowOff>58965</xdr:rowOff>
    </xdr:to>
    <xdr:sp macro="" textlink="">
      <xdr:nvSpPr>
        <xdr:cNvPr id="654" name="楕円 653">
          <a:extLst>
            <a:ext uri="{FF2B5EF4-FFF2-40B4-BE49-F238E27FC236}">
              <a16:creationId xmlns:a16="http://schemas.microsoft.com/office/drawing/2014/main" id="{A643479E-FE2B-4B6B-B860-7F2217EC201C}"/>
            </a:ext>
          </a:extLst>
        </xdr:cNvPr>
        <xdr:cNvSpPr/>
      </xdr:nvSpPr>
      <xdr:spPr>
        <a:xfrm>
          <a:off x="14541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8165</xdr:rowOff>
    </xdr:from>
    <xdr:to>
      <xdr:col>81</xdr:col>
      <xdr:colOff>50800</xdr:colOff>
      <xdr:row>59</xdr:row>
      <xdr:rowOff>40822</xdr:rowOff>
    </xdr:to>
    <xdr:cxnSp macro="">
      <xdr:nvCxnSpPr>
        <xdr:cNvPr id="655" name="直線コネクタ 654">
          <a:extLst>
            <a:ext uri="{FF2B5EF4-FFF2-40B4-BE49-F238E27FC236}">
              <a16:creationId xmlns:a16="http://schemas.microsoft.com/office/drawing/2014/main" id="{3B5C2E0B-B365-4CB9-8DE8-160373415A5A}"/>
            </a:ext>
          </a:extLst>
        </xdr:cNvPr>
        <xdr:cNvCxnSpPr/>
      </xdr:nvCxnSpPr>
      <xdr:spPr>
        <a:xfrm>
          <a:off x="14592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96157</xdr:rowOff>
    </xdr:from>
    <xdr:to>
      <xdr:col>72</xdr:col>
      <xdr:colOff>38100</xdr:colOff>
      <xdr:row>59</xdr:row>
      <xdr:rowOff>26307</xdr:rowOff>
    </xdr:to>
    <xdr:sp macro="" textlink="">
      <xdr:nvSpPr>
        <xdr:cNvPr id="656" name="楕円 655">
          <a:extLst>
            <a:ext uri="{FF2B5EF4-FFF2-40B4-BE49-F238E27FC236}">
              <a16:creationId xmlns:a16="http://schemas.microsoft.com/office/drawing/2014/main" id="{45AC0FDF-2D52-4E5E-91A9-16E507F1BA0C}"/>
            </a:ext>
          </a:extLst>
        </xdr:cNvPr>
        <xdr:cNvSpPr/>
      </xdr:nvSpPr>
      <xdr:spPr>
        <a:xfrm>
          <a:off x="13652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146957</xdr:rowOff>
    </xdr:from>
    <xdr:to>
      <xdr:col>76</xdr:col>
      <xdr:colOff>114300</xdr:colOff>
      <xdr:row>59</xdr:row>
      <xdr:rowOff>8165</xdr:rowOff>
    </xdr:to>
    <xdr:cxnSp macro="">
      <xdr:nvCxnSpPr>
        <xdr:cNvPr id="657" name="直線コネクタ 656">
          <a:extLst>
            <a:ext uri="{FF2B5EF4-FFF2-40B4-BE49-F238E27FC236}">
              <a16:creationId xmlns:a16="http://schemas.microsoft.com/office/drawing/2014/main" id="{498A9284-6C5E-4F51-9505-6A48DBC33172}"/>
            </a:ext>
          </a:extLst>
        </xdr:cNvPr>
        <xdr:cNvCxnSpPr/>
      </xdr:nvCxnSpPr>
      <xdr:spPr>
        <a:xfrm>
          <a:off x="13703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658" name="楕円 657">
          <a:extLst>
            <a:ext uri="{FF2B5EF4-FFF2-40B4-BE49-F238E27FC236}">
              <a16:creationId xmlns:a16="http://schemas.microsoft.com/office/drawing/2014/main" id="{234DBB84-2A75-421C-A64A-BB3C5C60E4F4}"/>
            </a:ext>
          </a:extLst>
        </xdr:cNvPr>
        <xdr:cNvSpPr/>
      </xdr:nvSpPr>
      <xdr:spPr>
        <a:xfrm>
          <a:off x="1276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146957</xdr:rowOff>
    </xdr:to>
    <xdr:cxnSp macro="">
      <xdr:nvCxnSpPr>
        <xdr:cNvPr id="659" name="直線コネクタ 658">
          <a:extLst>
            <a:ext uri="{FF2B5EF4-FFF2-40B4-BE49-F238E27FC236}">
              <a16:creationId xmlns:a16="http://schemas.microsoft.com/office/drawing/2014/main" id="{9D3580CB-4D92-4F5D-B1C9-1A2EC1A31A4B}"/>
            </a:ext>
          </a:extLst>
        </xdr:cNvPr>
        <xdr:cNvCxnSpPr/>
      </xdr:nvCxnSpPr>
      <xdr:spPr>
        <a:xfrm>
          <a:off x="12814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112140</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7C086406-9FE2-4FFC-A36B-5BA2E701E5DD}"/>
            </a:ext>
          </a:extLst>
        </xdr:cNvPr>
        <xdr:cNvSpPr txBox="1"/>
      </xdr:nvSpPr>
      <xdr:spPr>
        <a:xfrm>
          <a:off x="1526604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EF097FB8-FD92-4DAE-B908-AB36D19AD8BC}"/>
            </a:ext>
          </a:extLst>
        </xdr:cNvPr>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79483</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7DC08826-B79E-4A72-9ECA-A31B23F7A65B}"/>
            </a:ext>
          </a:extLst>
        </xdr:cNvPr>
        <xdr:cNvSpPr txBox="1"/>
      </xdr:nvSpPr>
      <xdr:spPr>
        <a:xfrm>
          <a:off x="13500744" y="1036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E05A07C3-3252-4FD3-8D0B-5F550FB14B77}"/>
            </a:ext>
          </a:extLst>
        </xdr:cNvPr>
        <xdr:cNvSpPr txBox="1"/>
      </xdr:nvSpPr>
      <xdr:spPr>
        <a:xfrm>
          <a:off x="12611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108149</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374BD31E-A342-4702-A723-F588B8FE79A9}"/>
            </a:ext>
          </a:extLst>
        </xdr:cNvPr>
        <xdr:cNvSpPr txBox="1"/>
      </xdr:nvSpPr>
      <xdr:spPr>
        <a:xfrm>
          <a:off x="15266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75492</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F5C765D8-878C-4328-91DB-27CB0BB7FD23}"/>
            </a:ext>
          </a:extLst>
        </xdr:cNvPr>
        <xdr:cNvSpPr txBox="1"/>
      </xdr:nvSpPr>
      <xdr:spPr>
        <a:xfrm>
          <a:off x="14389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42834</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9DD6214C-5734-4844-8D99-20F2BE68E316}"/>
            </a:ext>
          </a:extLst>
        </xdr:cNvPr>
        <xdr:cNvSpPr txBox="1"/>
      </xdr:nvSpPr>
      <xdr:spPr>
        <a:xfrm>
          <a:off x="13500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10177</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B488F736-47C5-4B4E-BE10-1AC83850156B}"/>
            </a:ext>
          </a:extLst>
        </xdr:cNvPr>
        <xdr:cNvSpPr txBox="1"/>
      </xdr:nvSpPr>
      <xdr:spPr>
        <a:xfrm>
          <a:off x="12611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984EB162-9C86-45F4-9C8D-F319AA405F6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CB895DCD-2C36-4CD7-9CE7-AD8ED3A3539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4E30381F-1D04-4D7F-A22D-D2C18068EA9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6983BB30-35C1-4272-8B21-A7521B3BC2F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F676A27F-0A64-4B3A-BFE3-74CC7FF6132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9FEF104F-090F-4A8C-BB0E-D512B2D837F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8E03389E-8925-4778-AE62-DF8579FA571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C4E8EA79-29C5-4457-90E3-2CD558E665F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0789ED22-4D05-4255-8D5B-B0BAB16A7A7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ECA0BBAF-004D-4182-BA29-E3869C92404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a:extLst>
            <a:ext uri="{FF2B5EF4-FFF2-40B4-BE49-F238E27FC236}">
              <a16:creationId xmlns:a16="http://schemas.microsoft.com/office/drawing/2014/main" id="{2FAFF596-A171-4ED6-B606-0AD6AB0025D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a:extLst>
            <a:ext uri="{FF2B5EF4-FFF2-40B4-BE49-F238E27FC236}">
              <a16:creationId xmlns:a16="http://schemas.microsoft.com/office/drawing/2014/main" id="{14281515-C0D6-4C76-A4E7-04C4C92464F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a:extLst>
            <a:ext uri="{FF2B5EF4-FFF2-40B4-BE49-F238E27FC236}">
              <a16:creationId xmlns:a16="http://schemas.microsoft.com/office/drawing/2014/main" id="{39DBFBB1-7176-406C-B7B2-A2808D334AF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a:extLst>
            <a:ext uri="{FF2B5EF4-FFF2-40B4-BE49-F238E27FC236}">
              <a16:creationId xmlns:a16="http://schemas.microsoft.com/office/drawing/2014/main" id="{F493DEE7-2C29-4663-97CE-46E49E4C806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a:extLst>
            <a:ext uri="{FF2B5EF4-FFF2-40B4-BE49-F238E27FC236}">
              <a16:creationId xmlns:a16="http://schemas.microsoft.com/office/drawing/2014/main" id="{0F172C63-9745-4AE5-B5E6-D5BD4D9C046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a:extLst>
            <a:ext uri="{FF2B5EF4-FFF2-40B4-BE49-F238E27FC236}">
              <a16:creationId xmlns:a16="http://schemas.microsoft.com/office/drawing/2014/main" id="{CAD43709-A85B-4782-9DCD-11EAE8086F04}"/>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a:extLst>
            <a:ext uri="{FF2B5EF4-FFF2-40B4-BE49-F238E27FC236}">
              <a16:creationId xmlns:a16="http://schemas.microsoft.com/office/drawing/2014/main" id="{2C50C520-C061-4276-B83E-02AB718E3D7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a:extLst>
            <a:ext uri="{FF2B5EF4-FFF2-40B4-BE49-F238E27FC236}">
              <a16:creationId xmlns:a16="http://schemas.microsoft.com/office/drawing/2014/main" id="{830B3B81-9D99-47BD-9462-E081FC6B005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a:extLst>
            <a:ext uri="{FF2B5EF4-FFF2-40B4-BE49-F238E27FC236}">
              <a16:creationId xmlns:a16="http://schemas.microsoft.com/office/drawing/2014/main" id="{E640FC14-9F9C-4DD9-91D4-90445BF5CE3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a:extLst>
            <a:ext uri="{FF2B5EF4-FFF2-40B4-BE49-F238E27FC236}">
              <a16:creationId xmlns:a16="http://schemas.microsoft.com/office/drawing/2014/main" id="{20FC402D-0FE7-4515-8144-8544C3064E9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a:extLst>
            <a:ext uri="{FF2B5EF4-FFF2-40B4-BE49-F238E27FC236}">
              <a16:creationId xmlns:a16="http://schemas.microsoft.com/office/drawing/2014/main" id="{ACCAC183-2360-4D4E-8F76-07A91B763A5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a:extLst>
            <a:ext uri="{FF2B5EF4-FFF2-40B4-BE49-F238E27FC236}">
              <a16:creationId xmlns:a16="http://schemas.microsoft.com/office/drawing/2014/main" id="{8A4C873E-2468-4F96-ADA5-16EA298549D3}"/>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FF912FC9-9D8E-4193-AE3B-F764D2FAC85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887FC06C-8881-42B1-8F67-92E0329C7B3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20E1209D-DE97-4348-BEDB-602E0A4A5C9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693" name="直線コネクタ 692">
          <a:extLst>
            <a:ext uri="{FF2B5EF4-FFF2-40B4-BE49-F238E27FC236}">
              <a16:creationId xmlns:a16="http://schemas.microsoft.com/office/drawing/2014/main" id="{3565BFC6-8CFE-45EF-BA4F-195E21F21AFB}"/>
            </a:ext>
          </a:extLst>
        </xdr:cNvPr>
        <xdr:cNvCxnSpPr/>
      </xdr:nvCxnSpPr>
      <xdr:spPr>
        <a:xfrm flipV="1">
          <a:off x="22160864" y="947057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85859616-CAE7-4CF9-A476-A338AC67819D}"/>
            </a:ext>
          </a:extLst>
        </xdr:cNvPr>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695" name="直線コネクタ 694">
          <a:extLst>
            <a:ext uri="{FF2B5EF4-FFF2-40B4-BE49-F238E27FC236}">
              <a16:creationId xmlns:a16="http://schemas.microsoft.com/office/drawing/2014/main" id="{318E4319-02F2-499A-8140-1526FFD08234}"/>
            </a:ext>
          </a:extLst>
        </xdr:cNvPr>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56C7FFA2-BB49-480C-AE0E-006AA24E3705}"/>
            </a:ext>
          </a:extLst>
        </xdr:cNvPr>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97" name="直線コネクタ 696">
          <a:extLst>
            <a:ext uri="{FF2B5EF4-FFF2-40B4-BE49-F238E27FC236}">
              <a16:creationId xmlns:a16="http://schemas.microsoft.com/office/drawing/2014/main" id="{60E94A19-2E5D-4C62-A3E4-4599E71BC40A}"/>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28864</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BA478695-FF08-4751-87FD-32BDC560BFB3}"/>
            </a:ext>
          </a:extLst>
        </xdr:cNvPr>
        <xdr:cNvSpPr txBox="1"/>
      </xdr:nvSpPr>
      <xdr:spPr>
        <a:xfrm>
          <a:off x="22199600" y="10658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699" name="フローチャート: 判断 698">
          <a:extLst>
            <a:ext uri="{FF2B5EF4-FFF2-40B4-BE49-F238E27FC236}">
              <a16:creationId xmlns:a16="http://schemas.microsoft.com/office/drawing/2014/main" id="{EE8F9083-5244-4549-A566-E31CB6131F44}"/>
            </a:ext>
          </a:extLst>
        </xdr:cNvPr>
        <xdr:cNvSpPr/>
      </xdr:nvSpPr>
      <xdr:spPr>
        <a:xfrm>
          <a:off x="22110700" y="1068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700" name="フローチャート: 判断 699">
          <a:extLst>
            <a:ext uri="{FF2B5EF4-FFF2-40B4-BE49-F238E27FC236}">
              <a16:creationId xmlns:a16="http://schemas.microsoft.com/office/drawing/2014/main" id="{9155CFEA-A66B-4A4E-9235-913214A6524B}"/>
            </a:ext>
          </a:extLst>
        </xdr:cNvPr>
        <xdr:cNvSpPr/>
      </xdr:nvSpPr>
      <xdr:spPr>
        <a:xfrm>
          <a:off x="21272500" y="1070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83094</xdr:rowOff>
    </xdr:from>
    <xdr:to>
      <xdr:col>107</xdr:col>
      <xdr:colOff>101600</xdr:colOff>
      <xdr:row>63</xdr:row>
      <xdr:rowOff>13244</xdr:rowOff>
    </xdr:to>
    <xdr:sp macro="" textlink="">
      <xdr:nvSpPr>
        <xdr:cNvPr id="701" name="フローチャート: 判断 700">
          <a:extLst>
            <a:ext uri="{FF2B5EF4-FFF2-40B4-BE49-F238E27FC236}">
              <a16:creationId xmlns:a16="http://schemas.microsoft.com/office/drawing/2014/main" id="{0328F572-1254-40DC-9FEE-A67B3660804E}"/>
            </a:ext>
          </a:extLst>
        </xdr:cNvPr>
        <xdr:cNvSpPr/>
      </xdr:nvSpPr>
      <xdr:spPr>
        <a:xfrm>
          <a:off x="20383500" y="107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141877</xdr:rowOff>
    </xdr:from>
    <xdr:to>
      <xdr:col>102</xdr:col>
      <xdr:colOff>165100</xdr:colOff>
      <xdr:row>63</xdr:row>
      <xdr:rowOff>72027</xdr:rowOff>
    </xdr:to>
    <xdr:sp macro="" textlink="">
      <xdr:nvSpPr>
        <xdr:cNvPr id="702" name="フローチャート: 判断 701">
          <a:extLst>
            <a:ext uri="{FF2B5EF4-FFF2-40B4-BE49-F238E27FC236}">
              <a16:creationId xmlns:a16="http://schemas.microsoft.com/office/drawing/2014/main" id="{F8EBA16A-9DF9-40A0-8833-886D3E2CFBB3}"/>
            </a:ext>
          </a:extLst>
        </xdr:cNvPr>
        <xdr:cNvSpPr/>
      </xdr:nvSpPr>
      <xdr:spPr>
        <a:xfrm>
          <a:off x="19494500" y="107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158206</xdr:rowOff>
    </xdr:from>
    <xdr:to>
      <xdr:col>98</xdr:col>
      <xdr:colOff>38100</xdr:colOff>
      <xdr:row>63</xdr:row>
      <xdr:rowOff>88356</xdr:rowOff>
    </xdr:to>
    <xdr:sp macro="" textlink="">
      <xdr:nvSpPr>
        <xdr:cNvPr id="703" name="フローチャート: 判断 702">
          <a:extLst>
            <a:ext uri="{FF2B5EF4-FFF2-40B4-BE49-F238E27FC236}">
              <a16:creationId xmlns:a16="http://schemas.microsoft.com/office/drawing/2014/main" id="{EDB2105B-2716-4461-8E98-3CC16919597E}"/>
            </a:ext>
          </a:extLst>
        </xdr:cNvPr>
        <xdr:cNvSpPr/>
      </xdr:nvSpPr>
      <xdr:spPr>
        <a:xfrm>
          <a:off x="18605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7ED07845-DFD8-4407-9328-F41382929AE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18F20D73-4DFC-4A12-9CD1-BD6143896A4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D7079CA3-92AD-49B8-B9B5-6F07C719C46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6130C5FD-9B5B-4E1B-8814-6C7F7784C30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689C6351-61B8-4BA7-BED6-7DEF8B7B304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94524</xdr:rowOff>
    </xdr:from>
    <xdr:to>
      <xdr:col>116</xdr:col>
      <xdr:colOff>114300</xdr:colOff>
      <xdr:row>62</xdr:row>
      <xdr:rowOff>24674</xdr:rowOff>
    </xdr:to>
    <xdr:sp macro="" textlink="">
      <xdr:nvSpPr>
        <xdr:cNvPr id="709" name="楕円 708">
          <a:extLst>
            <a:ext uri="{FF2B5EF4-FFF2-40B4-BE49-F238E27FC236}">
              <a16:creationId xmlns:a16="http://schemas.microsoft.com/office/drawing/2014/main" id="{D5FDEDDA-3839-4D7A-A85D-1C03ECC68C55}"/>
            </a:ext>
          </a:extLst>
        </xdr:cNvPr>
        <xdr:cNvSpPr/>
      </xdr:nvSpPr>
      <xdr:spPr>
        <a:xfrm>
          <a:off x="221107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117401</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EEAAC405-5760-42CB-B079-DC6DED9A6A95}"/>
            </a:ext>
          </a:extLst>
        </xdr:cNvPr>
        <xdr:cNvSpPr txBox="1"/>
      </xdr:nvSpPr>
      <xdr:spPr>
        <a:xfrm>
          <a:off x="22199600" y="1040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711" name="楕円 710">
          <a:extLst>
            <a:ext uri="{FF2B5EF4-FFF2-40B4-BE49-F238E27FC236}">
              <a16:creationId xmlns:a16="http://schemas.microsoft.com/office/drawing/2014/main" id="{B24903F2-9705-40E0-89CC-A94553F1C530}"/>
            </a:ext>
          </a:extLst>
        </xdr:cNvPr>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145324</xdr:rowOff>
    </xdr:from>
    <xdr:to>
      <xdr:col>116</xdr:col>
      <xdr:colOff>63500</xdr:colOff>
      <xdr:row>61</xdr:row>
      <xdr:rowOff>148590</xdr:rowOff>
    </xdr:to>
    <xdr:cxnSp macro="">
      <xdr:nvCxnSpPr>
        <xdr:cNvPr id="712" name="直線コネクタ 711">
          <a:extLst>
            <a:ext uri="{FF2B5EF4-FFF2-40B4-BE49-F238E27FC236}">
              <a16:creationId xmlns:a16="http://schemas.microsoft.com/office/drawing/2014/main" id="{38B4C939-E828-4219-A5C6-6CA01101A7D4}"/>
            </a:ext>
          </a:extLst>
        </xdr:cNvPr>
        <xdr:cNvCxnSpPr/>
      </xdr:nvCxnSpPr>
      <xdr:spPr>
        <a:xfrm flipV="1">
          <a:off x="21323300" y="1060377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104322</xdr:rowOff>
    </xdr:from>
    <xdr:to>
      <xdr:col>107</xdr:col>
      <xdr:colOff>101600</xdr:colOff>
      <xdr:row>62</xdr:row>
      <xdr:rowOff>34472</xdr:rowOff>
    </xdr:to>
    <xdr:sp macro="" textlink="">
      <xdr:nvSpPr>
        <xdr:cNvPr id="713" name="楕円 712">
          <a:extLst>
            <a:ext uri="{FF2B5EF4-FFF2-40B4-BE49-F238E27FC236}">
              <a16:creationId xmlns:a16="http://schemas.microsoft.com/office/drawing/2014/main" id="{84563BA2-3722-4A5C-B27F-00A5A94F81A2}"/>
            </a:ext>
          </a:extLst>
        </xdr:cNvPr>
        <xdr:cNvSpPr/>
      </xdr:nvSpPr>
      <xdr:spPr>
        <a:xfrm>
          <a:off x="20383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148590</xdr:rowOff>
    </xdr:from>
    <xdr:to>
      <xdr:col>111</xdr:col>
      <xdr:colOff>177800</xdr:colOff>
      <xdr:row>61</xdr:row>
      <xdr:rowOff>155122</xdr:rowOff>
    </xdr:to>
    <xdr:cxnSp macro="">
      <xdr:nvCxnSpPr>
        <xdr:cNvPr id="714" name="直線コネクタ 713">
          <a:extLst>
            <a:ext uri="{FF2B5EF4-FFF2-40B4-BE49-F238E27FC236}">
              <a16:creationId xmlns:a16="http://schemas.microsoft.com/office/drawing/2014/main" id="{BDCB4816-46B3-44FB-AE88-57B3B3BE5C48}"/>
            </a:ext>
          </a:extLst>
        </xdr:cNvPr>
        <xdr:cNvCxnSpPr/>
      </xdr:nvCxnSpPr>
      <xdr:spPr>
        <a:xfrm flipV="1">
          <a:off x="20434300" y="106070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107587</xdr:rowOff>
    </xdr:from>
    <xdr:to>
      <xdr:col>102</xdr:col>
      <xdr:colOff>165100</xdr:colOff>
      <xdr:row>62</xdr:row>
      <xdr:rowOff>37737</xdr:rowOff>
    </xdr:to>
    <xdr:sp macro="" textlink="">
      <xdr:nvSpPr>
        <xdr:cNvPr id="715" name="楕円 714">
          <a:extLst>
            <a:ext uri="{FF2B5EF4-FFF2-40B4-BE49-F238E27FC236}">
              <a16:creationId xmlns:a16="http://schemas.microsoft.com/office/drawing/2014/main" id="{F1BFD928-91FB-4300-BB49-0C9DB0103862}"/>
            </a:ext>
          </a:extLst>
        </xdr:cNvPr>
        <xdr:cNvSpPr/>
      </xdr:nvSpPr>
      <xdr:spPr>
        <a:xfrm>
          <a:off x="19494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155122</xdr:rowOff>
    </xdr:from>
    <xdr:to>
      <xdr:col>107</xdr:col>
      <xdr:colOff>50800</xdr:colOff>
      <xdr:row>61</xdr:row>
      <xdr:rowOff>158387</xdr:rowOff>
    </xdr:to>
    <xdr:cxnSp macro="">
      <xdr:nvCxnSpPr>
        <xdr:cNvPr id="716" name="直線コネクタ 715">
          <a:extLst>
            <a:ext uri="{FF2B5EF4-FFF2-40B4-BE49-F238E27FC236}">
              <a16:creationId xmlns:a16="http://schemas.microsoft.com/office/drawing/2014/main" id="{6BE884EB-BD74-4AE2-B76B-A1867B1F8D65}"/>
            </a:ext>
          </a:extLst>
        </xdr:cNvPr>
        <xdr:cNvCxnSpPr/>
      </xdr:nvCxnSpPr>
      <xdr:spPr>
        <a:xfrm flipV="1">
          <a:off x="19545300" y="106135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110853</xdr:rowOff>
    </xdr:from>
    <xdr:to>
      <xdr:col>98</xdr:col>
      <xdr:colOff>38100</xdr:colOff>
      <xdr:row>62</xdr:row>
      <xdr:rowOff>41003</xdr:rowOff>
    </xdr:to>
    <xdr:sp macro="" textlink="">
      <xdr:nvSpPr>
        <xdr:cNvPr id="717" name="楕円 716">
          <a:extLst>
            <a:ext uri="{FF2B5EF4-FFF2-40B4-BE49-F238E27FC236}">
              <a16:creationId xmlns:a16="http://schemas.microsoft.com/office/drawing/2014/main" id="{60936412-153B-41B2-92E3-03079A8B268F}"/>
            </a:ext>
          </a:extLst>
        </xdr:cNvPr>
        <xdr:cNvSpPr/>
      </xdr:nvSpPr>
      <xdr:spPr>
        <a:xfrm>
          <a:off x="18605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158387</xdr:rowOff>
    </xdr:from>
    <xdr:to>
      <xdr:col>102</xdr:col>
      <xdr:colOff>114300</xdr:colOff>
      <xdr:row>61</xdr:row>
      <xdr:rowOff>161653</xdr:rowOff>
    </xdr:to>
    <xdr:cxnSp macro="">
      <xdr:nvCxnSpPr>
        <xdr:cNvPr id="718" name="直線コネクタ 717">
          <a:extLst>
            <a:ext uri="{FF2B5EF4-FFF2-40B4-BE49-F238E27FC236}">
              <a16:creationId xmlns:a16="http://schemas.microsoft.com/office/drawing/2014/main" id="{0580214D-EDE5-4B73-ACB0-F8C8D4A1D986}"/>
            </a:ext>
          </a:extLst>
        </xdr:cNvPr>
        <xdr:cNvCxnSpPr/>
      </xdr:nvCxnSpPr>
      <xdr:spPr>
        <a:xfrm flipV="1">
          <a:off x="18656300" y="106168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166024</xdr:rowOff>
    </xdr:from>
    <xdr:ext cx="469744" cy="259045"/>
    <xdr:sp macro="" textlink="">
      <xdr:nvSpPr>
        <xdr:cNvPr id="719" name="n_1aveValue【保健センター・保健所】&#10;一人当たり面積">
          <a:extLst>
            <a:ext uri="{FF2B5EF4-FFF2-40B4-BE49-F238E27FC236}">
              <a16:creationId xmlns:a16="http://schemas.microsoft.com/office/drawing/2014/main" id="{6596E128-94F8-478A-A544-F1049ABC0231}"/>
            </a:ext>
          </a:extLst>
        </xdr:cNvPr>
        <xdr:cNvSpPr txBox="1"/>
      </xdr:nvSpPr>
      <xdr:spPr>
        <a:xfrm>
          <a:off x="21075727" y="1079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4371</xdr:rowOff>
    </xdr:from>
    <xdr:ext cx="469744" cy="259045"/>
    <xdr:sp macro="" textlink="">
      <xdr:nvSpPr>
        <xdr:cNvPr id="720" name="n_2aveValue【保健センター・保健所】&#10;一人当たり面積">
          <a:extLst>
            <a:ext uri="{FF2B5EF4-FFF2-40B4-BE49-F238E27FC236}">
              <a16:creationId xmlns:a16="http://schemas.microsoft.com/office/drawing/2014/main" id="{0B6A5BDF-F974-4D33-85D3-40C2114B2A24}"/>
            </a:ext>
          </a:extLst>
        </xdr:cNvPr>
        <xdr:cNvSpPr txBox="1"/>
      </xdr:nvSpPr>
      <xdr:spPr>
        <a:xfrm>
          <a:off x="20199427" y="1080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63154</xdr:rowOff>
    </xdr:from>
    <xdr:ext cx="469744" cy="259045"/>
    <xdr:sp macro="" textlink="">
      <xdr:nvSpPr>
        <xdr:cNvPr id="721" name="n_3aveValue【保健センター・保健所】&#10;一人当たり面積">
          <a:extLst>
            <a:ext uri="{FF2B5EF4-FFF2-40B4-BE49-F238E27FC236}">
              <a16:creationId xmlns:a16="http://schemas.microsoft.com/office/drawing/2014/main" id="{6470B955-50BE-493A-8B4D-62F44B42B03C}"/>
            </a:ext>
          </a:extLst>
        </xdr:cNvPr>
        <xdr:cNvSpPr txBox="1"/>
      </xdr:nvSpPr>
      <xdr:spPr>
        <a:xfrm>
          <a:off x="19310427" y="1086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79483</xdr:rowOff>
    </xdr:from>
    <xdr:ext cx="469744" cy="259045"/>
    <xdr:sp macro="" textlink="">
      <xdr:nvSpPr>
        <xdr:cNvPr id="722" name="n_4aveValue【保健センター・保健所】&#10;一人当たり面積">
          <a:extLst>
            <a:ext uri="{FF2B5EF4-FFF2-40B4-BE49-F238E27FC236}">
              <a16:creationId xmlns:a16="http://schemas.microsoft.com/office/drawing/2014/main" id="{4756DEED-1967-42FE-B6B8-A8A000AB9CDD}"/>
            </a:ext>
          </a:extLst>
        </xdr:cNvPr>
        <xdr:cNvSpPr txBox="1"/>
      </xdr:nvSpPr>
      <xdr:spPr>
        <a:xfrm>
          <a:off x="184214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44467</xdr:rowOff>
    </xdr:from>
    <xdr:ext cx="469744" cy="259045"/>
    <xdr:sp macro="" textlink="">
      <xdr:nvSpPr>
        <xdr:cNvPr id="723" name="n_1mainValue【保健センター・保健所】&#10;一人当たり面積">
          <a:extLst>
            <a:ext uri="{FF2B5EF4-FFF2-40B4-BE49-F238E27FC236}">
              <a16:creationId xmlns:a16="http://schemas.microsoft.com/office/drawing/2014/main" id="{50AB3433-8A75-4C5E-A1D4-348770287B51}"/>
            </a:ext>
          </a:extLst>
        </xdr:cNvPr>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50999</xdr:rowOff>
    </xdr:from>
    <xdr:ext cx="469744" cy="259045"/>
    <xdr:sp macro="" textlink="">
      <xdr:nvSpPr>
        <xdr:cNvPr id="724" name="n_2mainValue【保健センター・保健所】&#10;一人当たり面積">
          <a:extLst>
            <a:ext uri="{FF2B5EF4-FFF2-40B4-BE49-F238E27FC236}">
              <a16:creationId xmlns:a16="http://schemas.microsoft.com/office/drawing/2014/main" id="{3F8CF96B-307D-4F63-B329-8D622E9A809A}"/>
            </a:ext>
          </a:extLst>
        </xdr:cNvPr>
        <xdr:cNvSpPr txBox="1"/>
      </xdr:nvSpPr>
      <xdr:spPr>
        <a:xfrm>
          <a:off x="20199427" y="1033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54264</xdr:rowOff>
    </xdr:from>
    <xdr:ext cx="469744" cy="259045"/>
    <xdr:sp macro="" textlink="">
      <xdr:nvSpPr>
        <xdr:cNvPr id="725" name="n_3mainValue【保健センター・保健所】&#10;一人当たり面積">
          <a:extLst>
            <a:ext uri="{FF2B5EF4-FFF2-40B4-BE49-F238E27FC236}">
              <a16:creationId xmlns:a16="http://schemas.microsoft.com/office/drawing/2014/main" id="{9D422D55-7A2F-4956-9DB1-A53D87BC81E3}"/>
            </a:ext>
          </a:extLst>
        </xdr:cNvPr>
        <xdr:cNvSpPr txBox="1"/>
      </xdr:nvSpPr>
      <xdr:spPr>
        <a:xfrm>
          <a:off x="19310427" y="103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57530</xdr:rowOff>
    </xdr:from>
    <xdr:ext cx="469744" cy="259045"/>
    <xdr:sp macro="" textlink="">
      <xdr:nvSpPr>
        <xdr:cNvPr id="726" name="n_4mainValue【保健センター・保健所】&#10;一人当たり面積">
          <a:extLst>
            <a:ext uri="{FF2B5EF4-FFF2-40B4-BE49-F238E27FC236}">
              <a16:creationId xmlns:a16="http://schemas.microsoft.com/office/drawing/2014/main" id="{E41BE51D-82DE-4956-8238-6BD921BA5565}"/>
            </a:ext>
          </a:extLst>
        </xdr:cNvPr>
        <xdr:cNvSpPr txBox="1"/>
      </xdr:nvSpPr>
      <xdr:spPr>
        <a:xfrm>
          <a:off x="18421427" y="1034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01755D01-12EB-462B-B842-1E2E026264B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DE29BE98-7BF9-484B-AEB6-C580C89DD5F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BBB96F43-777E-4D26-9FE7-0E5C030CCF1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7252DC7B-88C0-46A7-88D2-AE5576C3B47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0E5FD0C1-AD7B-425D-9222-DC66C464E5A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928FB293-61F3-4CD5-86EB-F3A78D66952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C3236CDF-950E-41A2-929F-335A8A95A2F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ED047DA0-D776-476E-8575-1B663749194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5F4EF054-12A4-4720-A7A2-CEC934889D0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FBFD8839-3581-44C4-95A0-58FA800A5C2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CF1BD0EC-AD6A-4EB6-B3C9-5522679499E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8" name="直線コネクタ 737">
          <a:extLst>
            <a:ext uri="{FF2B5EF4-FFF2-40B4-BE49-F238E27FC236}">
              <a16:creationId xmlns:a16="http://schemas.microsoft.com/office/drawing/2014/main" id="{C3C08D1A-E3D8-4EE5-B268-1A166A466BF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9" name="テキスト ボックス 738">
          <a:extLst>
            <a:ext uri="{FF2B5EF4-FFF2-40B4-BE49-F238E27FC236}">
              <a16:creationId xmlns:a16="http://schemas.microsoft.com/office/drawing/2014/main" id="{EF6EDBC0-82A3-4C04-AABE-0841ED94CEC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0" name="直線コネクタ 739">
          <a:extLst>
            <a:ext uri="{FF2B5EF4-FFF2-40B4-BE49-F238E27FC236}">
              <a16:creationId xmlns:a16="http://schemas.microsoft.com/office/drawing/2014/main" id="{C04478C1-C8AC-4362-AAC9-0AF6616CE67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1" name="テキスト ボックス 740">
          <a:extLst>
            <a:ext uri="{FF2B5EF4-FFF2-40B4-BE49-F238E27FC236}">
              <a16:creationId xmlns:a16="http://schemas.microsoft.com/office/drawing/2014/main" id="{2C01DD2D-0492-46F9-93C4-4D148FE62AC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2" name="直線コネクタ 741">
          <a:extLst>
            <a:ext uri="{FF2B5EF4-FFF2-40B4-BE49-F238E27FC236}">
              <a16:creationId xmlns:a16="http://schemas.microsoft.com/office/drawing/2014/main" id="{6ADD1145-C7A6-4EFF-8186-B287C2056A3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3" name="テキスト ボックス 742">
          <a:extLst>
            <a:ext uri="{FF2B5EF4-FFF2-40B4-BE49-F238E27FC236}">
              <a16:creationId xmlns:a16="http://schemas.microsoft.com/office/drawing/2014/main" id="{1A4BB749-EA72-4E92-A408-89577DAC7A8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4" name="直線コネクタ 743">
          <a:extLst>
            <a:ext uri="{FF2B5EF4-FFF2-40B4-BE49-F238E27FC236}">
              <a16:creationId xmlns:a16="http://schemas.microsoft.com/office/drawing/2014/main" id="{0AFBAFD8-E015-4F3C-AF0E-44CC493AF3C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5" name="テキスト ボックス 744">
          <a:extLst>
            <a:ext uri="{FF2B5EF4-FFF2-40B4-BE49-F238E27FC236}">
              <a16:creationId xmlns:a16="http://schemas.microsoft.com/office/drawing/2014/main" id="{0C881AF6-B5B7-417A-9326-BE2BD000A6F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6" name="直線コネクタ 745">
          <a:extLst>
            <a:ext uri="{FF2B5EF4-FFF2-40B4-BE49-F238E27FC236}">
              <a16:creationId xmlns:a16="http://schemas.microsoft.com/office/drawing/2014/main" id="{1456DAB4-E8C4-4147-ACC6-AFDF35075A8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7" name="テキスト ボックス 746">
          <a:extLst>
            <a:ext uri="{FF2B5EF4-FFF2-40B4-BE49-F238E27FC236}">
              <a16:creationId xmlns:a16="http://schemas.microsoft.com/office/drawing/2014/main" id="{9893922B-DEED-4465-9A1A-4F241D8A293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7E5E2DE0-3A73-4087-B2BC-8268C41BEE3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9" name="テキスト ボックス 748">
          <a:extLst>
            <a:ext uri="{FF2B5EF4-FFF2-40B4-BE49-F238E27FC236}">
              <a16:creationId xmlns:a16="http://schemas.microsoft.com/office/drawing/2014/main" id="{89AFCA0B-DCA9-48DC-B451-191F132EA9E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9A34AA91-06BC-4FD3-9FC2-844FB20812C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751" name="直線コネクタ 750">
          <a:extLst>
            <a:ext uri="{FF2B5EF4-FFF2-40B4-BE49-F238E27FC236}">
              <a16:creationId xmlns:a16="http://schemas.microsoft.com/office/drawing/2014/main" id="{9A10858A-6252-4D4D-BDFB-2518B41C0A3C}"/>
            </a:ext>
          </a:extLst>
        </xdr:cNvPr>
        <xdr:cNvCxnSpPr/>
      </xdr:nvCxnSpPr>
      <xdr:spPr>
        <a:xfrm flipV="1">
          <a:off x="16318864" y="13235939"/>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752" name="【消防施設】&#10;有形固定資産減価償却率最小値テキスト">
          <a:extLst>
            <a:ext uri="{FF2B5EF4-FFF2-40B4-BE49-F238E27FC236}">
              <a16:creationId xmlns:a16="http://schemas.microsoft.com/office/drawing/2014/main" id="{0ED00EE4-52CC-4012-8691-38FE9D0D6D2E}"/>
            </a:ext>
          </a:extLst>
        </xdr:cNvPr>
        <xdr:cNvSpPr txBox="1"/>
      </xdr:nvSpPr>
      <xdr:spPr>
        <a:xfrm>
          <a:off x="163576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753" name="直線コネクタ 752">
          <a:extLst>
            <a:ext uri="{FF2B5EF4-FFF2-40B4-BE49-F238E27FC236}">
              <a16:creationId xmlns:a16="http://schemas.microsoft.com/office/drawing/2014/main" id="{DC6AB3A5-0990-49A2-83CA-6DB178DF3D80}"/>
            </a:ext>
          </a:extLst>
        </xdr:cNvPr>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754" name="【消防施設】&#10;有形固定資産減価償却率最大値テキスト">
          <a:extLst>
            <a:ext uri="{FF2B5EF4-FFF2-40B4-BE49-F238E27FC236}">
              <a16:creationId xmlns:a16="http://schemas.microsoft.com/office/drawing/2014/main" id="{D2B6E542-633A-4883-85C4-C508AEFD9B0D}"/>
            </a:ext>
          </a:extLst>
        </xdr:cNvPr>
        <xdr:cNvSpPr txBox="1"/>
      </xdr:nvSpPr>
      <xdr:spPr>
        <a:xfrm>
          <a:off x="16357600"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755" name="直線コネクタ 754">
          <a:extLst>
            <a:ext uri="{FF2B5EF4-FFF2-40B4-BE49-F238E27FC236}">
              <a16:creationId xmlns:a16="http://schemas.microsoft.com/office/drawing/2014/main" id="{3AA3AFA5-A7EF-4F01-A04F-EF8DEAE18BD0}"/>
            </a:ext>
          </a:extLst>
        </xdr:cNvPr>
        <xdr:cNvCxnSpPr/>
      </xdr:nvCxnSpPr>
      <xdr:spPr>
        <a:xfrm>
          <a:off x="16230600" y="132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129557</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82823B44-5062-493F-A671-C4A91EF6E0A7}"/>
            </a:ext>
          </a:extLst>
        </xdr:cNvPr>
        <xdr:cNvSpPr txBox="1"/>
      </xdr:nvSpPr>
      <xdr:spPr>
        <a:xfrm>
          <a:off x="16357600" y="1401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757" name="フローチャート: 判断 756">
          <a:extLst>
            <a:ext uri="{FF2B5EF4-FFF2-40B4-BE49-F238E27FC236}">
              <a16:creationId xmlns:a16="http://schemas.microsoft.com/office/drawing/2014/main" id="{043E3197-AFAB-4CFA-977E-E4BF3C8D3CFC}"/>
            </a:ext>
          </a:extLst>
        </xdr:cNvPr>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758" name="フローチャート: 判断 757">
          <a:extLst>
            <a:ext uri="{FF2B5EF4-FFF2-40B4-BE49-F238E27FC236}">
              <a16:creationId xmlns:a16="http://schemas.microsoft.com/office/drawing/2014/main" id="{A12F4C81-6DE0-4D32-AE8A-91023755A909}"/>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759" name="フローチャート: 判断 758">
          <a:extLst>
            <a:ext uri="{FF2B5EF4-FFF2-40B4-BE49-F238E27FC236}">
              <a16:creationId xmlns:a16="http://schemas.microsoft.com/office/drawing/2014/main" id="{C70FD29F-35B2-4944-A498-3DFE53C13255}"/>
            </a:ext>
          </a:extLst>
        </xdr:cNvPr>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12064</xdr:rowOff>
    </xdr:from>
    <xdr:to>
      <xdr:col>72</xdr:col>
      <xdr:colOff>38100</xdr:colOff>
      <xdr:row>81</xdr:row>
      <xdr:rowOff>113664</xdr:rowOff>
    </xdr:to>
    <xdr:sp macro="" textlink="">
      <xdr:nvSpPr>
        <xdr:cNvPr id="760" name="フローチャート: 判断 759">
          <a:extLst>
            <a:ext uri="{FF2B5EF4-FFF2-40B4-BE49-F238E27FC236}">
              <a16:creationId xmlns:a16="http://schemas.microsoft.com/office/drawing/2014/main" id="{9BD94F8B-CFF6-4B02-AEF3-84826896C8A9}"/>
            </a:ext>
          </a:extLst>
        </xdr:cNvPr>
        <xdr:cNvSpPr/>
      </xdr:nvSpPr>
      <xdr:spPr>
        <a:xfrm>
          <a:off x="13652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761" name="フローチャート: 判断 760">
          <a:extLst>
            <a:ext uri="{FF2B5EF4-FFF2-40B4-BE49-F238E27FC236}">
              <a16:creationId xmlns:a16="http://schemas.microsoft.com/office/drawing/2014/main" id="{905CCC43-5BB6-41A5-A34C-377102D20C50}"/>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FEDB9A24-A373-4166-B506-B537BD81644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5913911C-3DBE-4236-B23B-FFBE6BF71F8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11479D8-451C-41A0-B411-56D99F46AFE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8C0BE4CB-906E-4A89-B2B8-B92F36107F6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4255E91E-C0D6-4FDB-B135-89CE81D32FD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6350</xdr:rowOff>
    </xdr:from>
    <xdr:to>
      <xdr:col>85</xdr:col>
      <xdr:colOff>177800</xdr:colOff>
      <xdr:row>80</xdr:row>
      <xdr:rowOff>107950</xdr:rowOff>
    </xdr:to>
    <xdr:sp macro="" textlink="">
      <xdr:nvSpPr>
        <xdr:cNvPr id="767" name="楕円 766">
          <a:extLst>
            <a:ext uri="{FF2B5EF4-FFF2-40B4-BE49-F238E27FC236}">
              <a16:creationId xmlns:a16="http://schemas.microsoft.com/office/drawing/2014/main" id="{945E1888-4549-4FC7-BAE2-CCA37EAEBCB2}"/>
            </a:ext>
          </a:extLst>
        </xdr:cNvPr>
        <xdr:cNvSpPr/>
      </xdr:nvSpPr>
      <xdr:spPr>
        <a:xfrm>
          <a:off x="162687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29227</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D49F4B17-EE3B-4352-A1EC-5AD7B23F96E6}"/>
            </a:ext>
          </a:extLst>
        </xdr:cNvPr>
        <xdr:cNvSpPr txBox="1"/>
      </xdr:nvSpPr>
      <xdr:spPr>
        <a:xfrm>
          <a:off x="16357600"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139700</xdr:rowOff>
    </xdr:from>
    <xdr:to>
      <xdr:col>81</xdr:col>
      <xdr:colOff>101600</xdr:colOff>
      <xdr:row>80</xdr:row>
      <xdr:rowOff>69850</xdr:rowOff>
    </xdr:to>
    <xdr:sp macro="" textlink="">
      <xdr:nvSpPr>
        <xdr:cNvPr id="769" name="楕円 768">
          <a:extLst>
            <a:ext uri="{FF2B5EF4-FFF2-40B4-BE49-F238E27FC236}">
              <a16:creationId xmlns:a16="http://schemas.microsoft.com/office/drawing/2014/main" id="{976A84AF-D00F-4EF5-9C2E-0E8FC7384E11}"/>
            </a:ext>
          </a:extLst>
        </xdr:cNvPr>
        <xdr:cNvSpPr/>
      </xdr:nvSpPr>
      <xdr:spPr>
        <a:xfrm>
          <a:off x="15430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19050</xdr:rowOff>
    </xdr:from>
    <xdr:to>
      <xdr:col>85</xdr:col>
      <xdr:colOff>127000</xdr:colOff>
      <xdr:row>80</xdr:row>
      <xdr:rowOff>57150</xdr:rowOff>
    </xdr:to>
    <xdr:cxnSp macro="">
      <xdr:nvCxnSpPr>
        <xdr:cNvPr id="770" name="直線コネクタ 769">
          <a:extLst>
            <a:ext uri="{FF2B5EF4-FFF2-40B4-BE49-F238E27FC236}">
              <a16:creationId xmlns:a16="http://schemas.microsoft.com/office/drawing/2014/main" id="{8544D32C-280E-449A-9249-E6623F200893}"/>
            </a:ext>
          </a:extLst>
        </xdr:cNvPr>
        <xdr:cNvCxnSpPr/>
      </xdr:nvCxnSpPr>
      <xdr:spPr>
        <a:xfrm>
          <a:off x="15481300" y="13735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95886</xdr:rowOff>
    </xdr:from>
    <xdr:to>
      <xdr:col>76</xdr:col>
      <xdr:colOff>165100</xdr:colOff>
      <xdr:row>80</xdr:row>
      <xdr:rowOff>26036</xdr:rowOff>
    </xdr:to>
    <xdr:sp macro="" textlink="">
      <xdr:nvSpPr>
        <xdr:cNvPr id="771" name="楕円 770">
          <a:extLst>
            <a:ext uri="{FF2B5EF4-FFF2-40B4-BE49-F238E27FC236}">
              <a16:creationId xmlns:a16="http://schemas.microsoft.com/office/drawing/2014/main" id="{F11A1C73-491E-4CF3-B179-D046D450CB1C}"/>
            </a:ext>
          </a:extLst>
        </xdr:cNvPr>
        <xdr:cNvSpPr/>
      </xdr:nvSpPr>
      <xdr:spPr>
        <a:xfrm>
          <a:off x="14541500" y="136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146686</xdr:rowOff>
    </xdr:from>
    <xdr:to>
      <xdr:col>81</xdr:col>
      <xdr:colOff>50800</xdr:colOff>
      <xdr:row>80</xdr:row>
      <xdr:rowOff>19050</xdr:rowOff>
    </xdr:to>
    <xdr:cxnSp macro="">
      <xdr:nvCxnSpPr>
        <xdr:cNvPr id="772" name="直線コネクタ 771">
          <a:extLst>
            <a:ext uri="{FF2B5EF4-FFF2-40B4-BE49-F238E27FC236}">
              <a16:creationId xmlns:a16="http://schemas.microsoft.com/office/drawing/2014/main" id="{B05EF867-E437-4D13-B61D-FB50E6EBBE0E}"/>
            </a:ext>
          </a:extLst>
        </xdr:cNvPr>
        <xdr:cNvCxnSpPr/>
      </xdr:nvCxnSpPr>
      <xdr:spPr>
        <a:xfrm>
          <a:off x="14592300" y="136912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50164</xdr:rowOff>
    </xdr:from>
    <xdr:to>
      <xdr:col>72</xdr:col>
      <xdr:colOff>38100</xdr:colOff>
      <xdr:row>79</xdr:row>
      <xdr:rowOff>151764</xdr:rowOff>
    </xdr:to>
    <xdr:sp macro="" textlink="">
      <xdr:nvSpPr>
        <xdr:cNvPr id="773" name="楕円 772">
          <a:extLst>
            <a:ext uri="{FF2B5EF4-FFF2-40B4-BE49-F238E27FC236}">
              <a16:creationId xmlns:a16="http://schemas.microsoft.com/office/drawing/2014/main" id="{9DC030C8-DBA1-42F4-AE0A-27374A357014}"/>
            </a:ext>
          </a:extLst>
        </xdr:cNvPr>
        <xdr:cNvSpPr/>
      </xdr:nvSpPr>
      <xdr:spPr>
        <a:xfrm>
          <a:off x="13652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100964</xdr:rowOff>
    </xdr:from>
    <xdr:to>
      <xdr:col>76</xdr:col>
      <xdr:colOff>114300</xdr:colOff>
      <xdr:row>79</xdr:row>
      <xdr:rowOff>146686</xdr:rowOff>
    </xdr:to>
    <xdr:cxnSp macro="">
      <xdr:nvCxnSpPr>
        <xdr:cNvPr id="774" name="直線コネクタ 773">
          <a:extLst>
            <a:ext uri="{FF2B5EF4-FFF2-40B4-BE49-F238E27FC236}">
              <a16:creationId xmlns:a16="http://schemas.microsoft.com/office/drawing/2014/main" id="{CD939C14-8D59-426B-8899-B33CF2F87361}"/>
            </a:ext>
          </a:extLst>
        </xdr:cNvPr>
        <xdr:cNvCxnSpPr/>
      </xdr:nvCxnSpPr>
      <xdr:spPr>
        <a:xfrm>
          <a:off x="13703300" y="136455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170180</xdr:rowOff>
    </xdr:from>
    <xdr:to>
      <xdr:col>67</xdr:col>
      <xdr:colOff>101600</xdr:colOff>
      <xdr:row>79</xdr:row>
      <xdr:rowOff>100330</xdr:rowOff>
    </xdr:to>
    <xdr:sp macro="" textlink="">
      <xdr:nvSpPr>
        <xdr:cNvPr id="775" name="楕円 774">
          <a:extLst>
            <a:ext uri="{FF2B5EF4-FFF2-40B4-BE49-F238E27FC236}">
              <a16:creationId xmlns:a16="http://schemas.microsoft.com/office/drawing/2014/main" id="{E5C3DA9E-71A3-48BD-9A5F-01FDA8F4F69E}"/>
            </a:ext>
          </a:extLst>
        </xdr:cNvPr>
        <xdr:cNvSpPr/>
      </xdr:nvSpPr>
      <xdr:spPr>
        <a:xfrm>
          <a:off x="12763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49530</xdr:rowOff>
    </xdr:from>
    <xdr:to>
      <xdr:col>71</xdr:col>
      <xdr:colOff>177800</xdr:colOff>
      <xdr:row>79</xdr:row>
      <xdr:rowOff>100964</xdr:rowOff>
    </xdr:to>
    <xdr:cxnSp macro="">
      <xdr:nvCxnSpPr>
        <xdr:cNvPr id="776" name="直線コネクタ 775">
          <a:extLst>
            <a:ext uri="{FF2B5EF4-FFF2-40B4-BE49-F238E27FC236}">
              <a16:creationId xmlns:a16="http://schemas.microsoft.com/office/drawing/2014/main" id="{1FB79728-3A78-498C-9C96-3BD4D7968360}"/>
            </a:ext>
          </a:extLst>
        </xdr:cNvPr>
        <xdr:cNvCxnSpPr/>
      </xdr:nvCxnSpPr>
      <xdr:spPr>
        <a:xfrm>
          <a:off x="12814300" y="1359408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777" name="n_1aveValue【消防施設】&#10;有形固定資産減価償却率">
          <a:extLst>
            <a:ext uri="{FF2B5EF4-FFF2-40B4-BE49-F238E27FC236}">
              <a16:creationId xmlns:a16="http://schemas.microsoft.com/office/drawing/2014/main" id="{3E77449A-99E0-4555-9B1F-9D70A73BC274}"/>
            </a:ext>
          </a:extLst>
        </xdr:cNvPr>
        <xdr:cNvSpPr txBox="1"/>
      </xdr:nvSpPr>
      <xdr:spPr>
        <a:xfrm>
          <a:off x="15266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148607</xdr:rowOff>
    </xdr:from>
    <xdr:ext cx="405111" cy="259045"/>
    <xdr:sp macro="" textlink="">
      <xdr:nvSpPr>
        <xdr:cNvPr id="778" name="n_2aveValue【消防施設】&#10;有形固定資産減価償却率">
          <a:extLst>
            <a:ext uri="{FF2B5EF4-FFF2-40B4-BE49-F238E27FC236}">
              <a16:creationId xmlns:a16="http://schemas.microsoft.com/office/drawing/2014/main" id="{9448A401-FBBC-455D-8017-BF7BC06A1A1F}"/>
            </a:ext>
          </a:extLst>
        </xdr:cNvPr>
        <xdr:cNvSpPr txBox="1"/>
      </xdr:nvSpPr>
      <xdr:spPr>
        <a:xfrm>
          <a:off x="14389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104791</xdr:rowOff>
    </xdr:from>
    <xdr:ext cx="405111" cy="259045"/>
    <xdr:sp macro="" textlink="">
      <xdr:nvSpPr>
        <xdr:cNvPr id="779" name="n_3aveValue【消防施設】&#10;有形固定資産減価償却率">
          <a:extLst>
            <a:ext uri="{FF2B5EF4-FFF2-40B4-BE49-F238E27FC236}">
              <a16:creationId xmlns:a16="http://schemas.microsoft.com/office/drawing/2014/main" id="{7BE1E401-08B5-4575-955A-461416CC3ECB}"/>
            </a:ext>
          </a:extLst>
        </xdr:cNvPr>
        <xdr:cNvSpPr txBox="1"/>
      </xdr:nvSpPr>
      <xdr:spPr>
        <a:xfrm>
          <a:off x="13500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780" name="n_4aveValue【消防施設】&#10;有形固定資産減価償却率">
          <a:extLst>
            <a:ext uri="{FF2B5EF4-FFF2-40B4-BE49-F238E27FC236}">
              <a16:creationId xmlns:a16="http://schemas.microsoft.com/office/drawing/2014/main" id="{2B12380A-A29A-45C8-A21B-9F2619222472}"/>
            </a:ext>
          </a:extLst>
        </xdr:cNvPr>
        <xdr:cNvSpPr txBox="1"/>
      </xdr:nvSpPr>
      <xdr:spPr>
        <a:xfrm>
          <a:off x="12611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86377</xdr:rowOff>
    </xdr:from>
    <xdr:ext cx="405111" cy="259045"/>
    <xdr:sp macro="" textlink="">
      <xdr:nvSpPr>
        <xdr:cNvPr id="781" name="n_1mainValue【消防施設】&#10;有形固定資産減価償却率">
          <a:extLst>
            <a:ext uri="{FF2B5EF4-FFF2-40B4-BE49-F238E27FC236}">
              <a16:creationId xmlns:a16="http://schemas.microsoft.com/office/drawing/2014/main" id="{EBA6E740-F352-4BAD-BC96-13210B5630AA}"/>
            </a:ext>
          </a:extLst>
        </xdr:cNvPr>
        <xdr:cNvSpPr txBox="1"/>
      </xdr:nvSpPr>
      <xdr:spPr>
        <a:xfrm>
          <a:off x="152660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42563</xdr:rowOff>
    </xdr:from>
    <xdr:ext cx="405111" cy="259045"/>
    <xdr:sp macro="" textlink="">
      <xdr:nvSpPr>
        <xdr:cNvPr id="782" name="n_2mainValue【消防施設】&#10;有形固定資産減価償却率">
          <a:extLst>
            <a:ext uri="{FF2B5EF4-FFF2-40B4-BE49-F238E27FC236}">
              <a16:creationId xmlns:a16="http://schemas.microsoft.com/office/drawing/2014/main" id="{987AE671-F683-42A0-BF95-7441CA8856F4}"/>
            </a:ext>
          </a:extLst>
        </xdr:cNvPr>
        <xdr:cNvSpPr txBox="1"/>
      </xdr:nvSpPr>
      <xdr:spPr>
        <a:xfrm>
          <a:off x="143897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168291</xdr:rowOff>
    </xdr:from>
    <xdr:ext cx="405111" cy="259045"/>
    <xdr:sp macro="" textlink="">
      <xdr:nvSpPr>
        <xdr:cNvPr id="783" name="n_3mainValue【消防施設】&#10;有形固定資産減価償却率">
          <a:extLst>
            <a:ext uri="{FF2B5EF4-FFF2-40B4-BE49-F238E27FC236}">
              <a16:creationId xmlns:a16="http://schemas.microsoft.com/office/drawing/2014/main" id="{90AC9B2F-C4FA-4095-861C-F184CE5904E1}"/>
            </a:ext>
          </a:extLst>
        </xdr:cNvPr>
        <xdr:cNvSpPr txBox="1"/>
      </xdr:nvSpPr>
      <xdr:spPr>
        <a:xfrm>
          <a:off x="135007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116857</xdr:rowOff>
    </xdr:from>
    <xdr:ext cx="405111" cy="259045"/>
    <xdr:sp macro="" textlink="">
      <xdr:nvSpPr>
        <xdr:cNvPr id="784" name="n_4mainValue【消防施設】&#10;有形固定資産減価償却率">
          <a:extLst>
            <a:ext uri="{FF2B5EF4-FFF2-40B4-BE49-F238E27FC236}">
              <a16:creationId xmlns:a16="http://schemas.microsoft.com/office/drawing/2014/main" id="{BC4BEF72-DFB1-4DF7-9401-ABA5B05EC786}"/>
            </a:ext>
          </a:extLst>
        </xdr:cNvPr>
        <xdr:cNvSpPr txBox="1"/>
      </xdr:nvSpPr>
      <xdr:spPr>
        <a:xfrm>
          <a:off x="12611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1144B56C-2F26-44F5-A4C8-6B119D272CF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6324F197-5717-4187-80B1-736296404DC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83BC3981-257F-4BA1-87FC-1844AE84BD7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D893C950-5236-4B82-B2C8-4AC62E95370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1F15F819-86AA-486B-ACF4-75BFB8954F8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32B73794-FEB2-4F31-A8E6-6112CA486D6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A0D61083-0AFB-471B-8543-C6561BD130F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DFA254DB-929F-49DD-8C35-5C51B5342E4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30B96B36-D320-4FCE-9BF9-3B70CE4E8F3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7E94BA1B-5C21-4678-A52D-4A160ED5490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A5FD7C7B-F435-471A-B458-235E756305B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id="{37732905-622A-49E2-95F5-CC441E3156C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87603BFB-0C6E-41B1-81EF-DB4EDAA3582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id="{D3F26CC6-C4BF-4423-9AF9-5A9467B1AAC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96DBBC7E-5F51-407B-A6A8-E99403C0A17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EC03B760-D50C-42AD-A95E-7DC9CD4435B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8DA359ED-C441-4902-86D6-6B8E5094D3D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id="{14AFDC00-5620-4B4B-8054-2872D6F81C9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1033C093-0A99-4B60-86F6-6D1EBC4A8CB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id="{C027DC6B-F0A8-4053-9663-9A8934F4DD6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AE8B3D18-2155-454C-A280-8DF978E2F29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107AE0D5-7D14-43C9-B287-DAAA620E4D9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F6666425-6D72-43F2-BE1C-B8F6E9089BE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808" name="直線コネクタ 807">
          <a:extLst>
            <a:ext uri="{FF2B5EF4-FFF2-40B4-BE49-F238E27FC236}">
              <a16:creationId xmlns:a16="http://schemas.microsoft.com/office/drawing/2014/main" id="{6019B1C9-C79F-4752-8197-F86F1CBC7318}"/>
            </a:ext>
          </a:extLst>
        </xdr:cNvPr>
        <xdr:cNvCxnSpPr/>
      </xdr:nvCxnSpPr>
      <xdr:spPr>
        <a:xfrm flipV="1">
          <a:off x="22160864" y="133083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9" name="【消防施設】&#10;一人当たり面積最小値テキスト">
          <a:extLst>
            <a:ext uri="{FF2B5EF4-FFF2-40B4-BE49-F238E27FC236}">
              <a16:creationId xmlns:a16="http://schemas.microsoft.com/office/drawing/2014/main" id="{352BCA55-FDD3-44A3-9BAD-3F9497A6CB89}"/>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10" name="直線コネクタ 809">
          <a:extLst>
            <a:ext uri="{FF2B5EF4-FFF2-40B4-BE49-F238E27FC236}">
              <a16:creationId xmlns:a16="http://schemas.microsoft.com/office/drawing/2014/main" id="{0136AA1B-5B43-4D5E-A6A0-F5F262CE4273}"/>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811" name="【消防施設】&#10;一人当たり面積最大値テキスト">
          <a:extLst>
            <a:ext uri="{FF2B5EF4-FFF2-40B4-BE49-F238E27FC236}">
              <a16:creationId xmlns:a16="http://schemas.microsoft.com/office/drawing/2014/main" id="{FCB469E8-21F6-4287-B30A-06E19E7FB38A}"/>
            </a:ext>
          </a:extLst>
        </xdr:cNvPr>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812" name="直線コネクタ 811">
          <a:extLst>
            <a:ext uri="{FF2B5EF4-FFF2-40B4-BE49-F238E27FC236}">
              <a16:creationId xmlns:a16="http://schemas.microsoft.com/office/drawing/2014/main" id="{85055055-DDE3-461A-BE5E-2A254FA6FA2D}"/>
            </a:ext>
          </a:extLst>
        </xdr:cNvPr>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156863</xdr:rowOff>
    </xdr:from>
    <xdr:ext cx="469744" cy="259045"/>
    <xdr:sp macro="" textlink="">
      <xdr:nvSpPr>
        <xdr:cNvPr id="813" name="【消防施設】&#10;一人当たり面積平均値テキスト">
          <a:extLst>
            <a:ext uri="{FF2B5EF4-FFF2-40B4-BE49-F238E27FC236}">
              <a16:creationId xmlns:a16="http://schemas.microsoft.com/office/drawing/2014/main" id="{AD31F0C9-C6EE-4FB7-B07F-286CD17D8658}"/>
            </a:ext>
          </a:extLst>
        </xdr:cNvPr>
        <xdr:cNvSpPr txBox="1"/>
      </xdr:nvSpPr>
      <xdr:spPr>
        <a:xfrm>
          <a:off x="22199600" y="14387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814" name="フローチャート: 判断 813">
          <a:extLst>
            <a:ext uri="{FF2B5EF4-FFF2-40B4-BE49-F238E27FC236}">
              <a16:creationId xmlns:a16="http://schemas.microsoft.com/office/drawing/2014/main" id="{FA4E2FAE-2687-475F-BFE9-EAB1D3784A4F}"/>
            </a:ext>
          </a:extLst>
        </xdr:cNvPr>
        <xdr:cNvSpPr/>
      </xdr:nvSpPr>
      <xdr:spPr>
        <a:xfrm>
          <a:off x="22110700" y="1453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815" name="フローチャート: 判断 814">
          <a:extLst>
            <a:ext uri="{FF2B5EF4-FFF2-40B4-BE49-F238E27FC236}">
              <a16:creationId xmlns:a16="http://schemas.microsoft.com/office/drawing/2014/main" id="{E7DE804D-9BE9-49E5-82EA-BE0BCB7AE13C}"/>
            </a:ext>
          </a:extLst>
        </xdr:cNvPr>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816" name="フローチャート: 判断 815">
          <a:extLst>
            <a:ext uri="{FF2B5EF4-FFF2-40B4-BE49-F238E27FC236}">
              <a16:creationId xmlns:a16="http://schemas.microsoft.com/office/drawing/2014/main" id="{B558C3DD-47CE-47FD-937C-0AC5A780A372}"/>
            </a:ext>
          </a:extLst>
        </xdr:cNvPr>
        <xdr:cNvSpPr/>
      </xdr:nvSpPr>
      <xdr:spPr>
        <a:xfrm>
          <a:off x="20383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135889</xdr:rowOff>
    </xdr:from>
    <xdr:to>
      <xdr:col>102</xdr:col>
      <xdr:colOff>165100</xdr:colOff>
      <xdr:row>85</xdr:row>
      <xdr:rowOff>66039</xdr:rowOff>
    </xdr:to>
    <xdr:sp macro="" textlink="">
      <xdr:nvSpPr>
        <xdr:cNvPr id="817" name="フローチャート: 判断 816">
          <a:extLst>
            <a:ext uri="{FF2B5EF4-FFF2-40B4-BE49-F238E27FC236}">
              <a16:creationId xmlns:a16="http://schemas.microsoft.com/office/drawing/2014/main" id="{02776F29-8E53-4B06-B80B-BB9EBB453012}"/>
            </a:ext>
          </a:extLst>
        </xdr:cNvPr>
        <xdr:cNvSpPr/>
      </xdr:nvSpPr>
      <xdr:spPr>
        <a:xfrm>
          <a:off x="19494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168275</xdr:rowOff>
    </xdr:from>
    <xdr:to>
      <xdr:col>98</xdr:col>
      <xdr:colOff>38100</xdr:colOff>
      <xdr:row>85</xdr:row>
      <xdr:rowOff>98425</xdr:rowOff>
    </xdr:to>
    <xdr:sp macro="" textlink="">
      <xdr:nvSpPr>
        <xdr:cNvPr id="818" name="フローチャート: 判断 817">
          <a:extLst>
            <a:ext uri="{FF2B5EF4-FFF2-40B4-BE49-F238E27FC236}">
              <a16:creationId xmlns:a16="http://schemas.microsoft.com/office/drawing/2014/main" id="{2BD24728-A2C0-4003-83A9-5EDF8E3A2DE5}"/>
            </a:ext>
          </a:extLst>
        </xdr:cNvPr>
        <xdr:cNvSpPr/>
      </xdr:nvSpPr>
      <xdr:spPr>
        <a:xfrm>
          <a:off x="18605500" y="1457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B245A6D6-245B-442A-A8E0-67E53116BCC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2ABCB21F-8001-4CE3-AE82-582170344EB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102C089D-2E0B-4355-BA47-13E006A2CA4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490EDF0F-1517-45E2-A4D2-87FBB0CE8D8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2EBC1D50-9E50-49C4-A22A-271DAD68977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824" name="楕円 823">
          <a:extLst>
            <a:ext uri="{FF2B5EF4-FFF2-40B4-BE49-F238E27FC236}">
              <a16:creationId xmlns:a16="http://schemas.microsoft.com/office/drawing/2014/main" id="{259415F8-DB9A-4BB7-8C42-AEA829CE1B24}"/>
            </a:ext>
          </a:extLst>
        </xdr:cNvPr>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825" name="【消防施設】&#10;一人当たり面積該当値テキスト">
          <a:extLst>
            <a:ext uri="{FF2B5EF4-FFF2-40B4-BE49-F238E27FC236}">
              <a16:creationId xmlns:a16="http://schemas.microsoft.com/office/drawing/2014/main" id="{8AF4E60E-2B63-49ED-ACC8-58FB12D84EA1}"/>
            </a:ext>
          </a:extLst>
        </xdr:cNvPr>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141605</xdr:rowOff>
    </xdr:from>
    <xdr:to>
      <xdr:col>112</xdr:col>
      <xdr:colOff>38100</xdr:colOff>
      <xdr:row>85</xdr:row>
      <xdr:rowOff>71755</xdr:rowOff>
    </xdr:to>
    <xdr:sp macro="" textlink="">
      <xdr:nvSpPr>
        <xdr:cNvPr id="826" name="楕円 825">
          <a:extLst>
            <a:ext uri="{FF2B5EF4-FFF2-40B4-BE49-F238E27FC236}">
              <a16:creationId xmlns:a16="http://schemas.microsoft.com/office/drawing/2014/main" id="{14B633E5-63DF-47E9-9103-FC4349B37361}"/>
            </a:ext>
          </a:extLst>
        </xdr:cNvPr>
        <xdr:cNvSpPr/>
      </xdr:nvSpPr>
      <xdr:spPr>
        <a:xfrm>
          <a:off x="21272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20955</xdr:rowOff>
    </xdr:to>
    <xdr:cxnSp macro="">
      <xdr:nvCxnSpPr>
        <xdr:cNvPr id="827" name="直線コネクタ 826">
          <a:extLst>
            <a:ext uri="{FF2B5EF4-FFF2-40B4-BE49-F238E27FC236}">
              <a16:creationId xmlns:a16="http://schemas.microsoft.com/office/drawing/2014/main" id="{5FBBC726-4C67-4EAA-B403-06A3D5BB0A7E}"/>
            </a:ext>
          </a:extLst>
        </xdr:cNvPr>
        <xdr:cNvCxnSpPr/>
      </xdr:nvCxnSpPr>
      <xdr:spPr>
        <a:xfrm flipV="1">
          <a:off x="21323300" y="145923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828" name="楕円 827">
          <a:extLst>
            <a:ext uri="{FF2B5EF4-FFF2-40B4-BE49-F238E27FC236}">
              <a16:creationId xmlns:a16="http://schemas.microsoft.com/office/drawing/2014/main" id="{4CE5B654-946E-4C6A-8CE8-59AC727903AE}"/>
            </a:ext>
          </a:extLst>
        </xdr:cNvPr>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20955</xdr:rowOff>
    </xdr:to>
    <xdr:cxnSp macro="">
      <xdr:nvCxnSpPr>
        <xdr:cNvPr id="829" name="直線コネクタ 828">
          <a:extLst>
            <a:ext uri="{FF2B5EF4-FFF2-40B4-BE49-F238E27FC236}">
              <a16:creationId xmlns:a16="http://schemas.microsoft.com/office/drawing/2014/main" id="{4B5AAF68-20F7-442A-BE52-FF189BEF14B8}"/>
            </a:ext>
          </a:extLst>
        </xdr:cNvPr>
        <xdr:cNvCxnSpPr/>
      </xdr:nvCxnSpPr>
      <xdr:spPr>
        <a:xfrm>
          <a:off x="20434300" y="145923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145414</xdr:rowOff>
    </xdr:from>
    <xdr:to>
      <xdr:col>102</xdr:col>
      <xdr:colOff>165100</xdr:colOff>
      <xdr:row>85</xdr:row>
      <xdr:rowOff>75564</xdr:rowOff>
    </xdr:to>
    <xdr:sp macro="" textlink="">
      <xdr:nvSpPr>
        <xdr:cNvPr id="830" name="楕円 829">
          <a:extLst>
            <a:ext uri="{FF2B5EF4-FFF2-40B4-BE49-F238E27FC236}">
              <a16:creationId xmlns:a16="http://schemas.microsoft.com/office/drawing/2014/main" id="{6AB81BFA-1231-43A6-88D7-24D2C8D88AA0}"/>
            </a:ext>
          </a:extLst>
        </xdr:cNvPr>
        <xdr:cNvSpPr/>
      </xdr:nvSpPr>
      <xdr:spPr>
        <a:xfrm>
          <a:off x="19494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24764</xdr:rowOff>
    </xdr:to>
    <xdr:cxnSp macro="">
      <xdr:nvCxnSpPr>
        <xdr:cNvPr id="831" name="直線コネクタ 830">
          <a:extLst>
            <a:ext uri="{FF2B5EF4-FFF2-40B4-BE49-F238E27FC236}">
              <a16:creationId xmlns:a16="http://schemas.microsoft.com/office/drawing/2014/main" id="{58507D00-F709-40EE-A714-AEDB7EAAFB40}"/>
            </a:ext>
          </a:extLst>
        </xdr:cNvPr>
        <xdr:cNvCxnSpPr/>
      </xdr:nvCxnSpPr>
      <xdr:spPr>
        <a:xfrm flipV="1">
          <a:off x="19545300" y="145923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143511</xdr:rowOff>
    </xdr:from>
    <xdr:to>
      <xdr:col>98</xdr:col>
      <xdr:colOff>38100</xdr:colOff>
      <xdr:row>85</xdr:row>
      <xdr:rowOff>73661</xdr:rowOff>
    </xdr:to>
    <xdr:sp macro="" textlink="">
      <xdr:nvSpPr>
        <xdr:cNvPr id="832" name="楕円 831">
          <a:extLst>
            <a:ext uri="{FF2B5EF4-FFF2-40B4-BE49-F238E27FC236}">
              <a16:creationId xmlns:a16="http://schemas.microsoft.com/office/drawing/2014/main" id="{1D6BE222-542F-4AF9-9094-DED90C7C3520}"/>
            </a:ext>
          </a:extLst>
        </xdr:cNvPr>
        <xdr:cNvSpPr/>
      </xdr:nvSpPr>
      <xdr:spPr>
        <a:xfrm>
          <a:off x="18605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22861</xdr:rowOff>
    </xdr:from>
    <xdr:to>
      <xdr:col>102</xdr:col>
      <xdr:colOff>114300</xdr:colOff>
      <xdr:row>85</xdr:row>
      <xdr:rowOff>24764</xdr:rowOff>
    </xdr:to>
    <xdr:cxnSp macro="">
      <xdr:nvCxnSpPr>
        <xdr:cNvPr id="833" name="直線コネクタ 832">
          <a:extLst>
            <a:ext uri="{FF2B5EF4-FFF2-40B4-BE49-F238E27FC236}">
              <a16:creationId xmlns:a16="http://schemas.microsoft.com/office/drawing/2014/main" id="{D9848760-2D3C-47C2-B57B-C7CBEDDF1847}"/>
            </a:ext>
          </a:extLst>
        </xdr:cNvPr>
        <xdr:cNvCxnSpPr/>
      </xdr:nvCxnSpPr>
      <xdr:spPr>
        <a:xfrm>
          <a:off x="18656300" y="145961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62882</xdr:rowOff>
    </xdr:from>
    <xdr:ext cx="469744" cy="259045"/>
    <xdr:sp macro="" textlink="">
      <xdr:nvSpPr>
        <xdr:cNvPr id="834" name="n_1aveValue【消防施設】&#10;一人当たり面積">
          <a:extLst>
            <a:ext uri="{FF2B5EF4-FFF2-40B4-BE49-F238E27FC236}">
              <a16:creationId xmlns:a16="http://schemas.microsoft.com/office/drawing/2014/main" id="{45BFC457-C03A-449F-8BF3-DB8D9CFE0646}"/>
            </a:ext>
          </a:extLst>
        </xdr:cNvPr>
        <xdr:cNvSpPr txBox="1"/>
      </xdr:nvSpPr>
      <xdr:spPr>
        <a:xfrm>
          <a:off x="21075727" y="146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57802</xdr:rowOff>
    </xdr:from>
    <xdr:ext cx="469744" cy="259045"/>
    <xdr:sp macro="" textlink="">
      <xdr:nvSpPr>
        <xdr:cNvPr id="835" name="n_2aveValue【消防施設】&#10;一人当たり面積">
          <a:extLst>
            <a:ext uri="{FF2B5EF4-FFF2-40B4-BE49-F238E27FC236}">
              <a16:creationId xmlns:a16="http://schemas.microsoft.com/office/drawing/2014/main" id="{CCDD0390-AEB8-45DC-A6EC-451F400AC390}"/>
            </a:ext>
          </a:extLst>
        </xdr:cNvPr>
        <xdr:cNvSpPr txBox="1"/>
      </xdr:nvSpPr>
      <xdr:spPr>
        <a:xfrm>
          <a:off x="201994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82566</xdr:rowOff>
    </xdr:from>
    <xdr:ext cx="469744" cy="259045"/>
    <xdr:sp macro="" textlink="">
      <xdr:nvSpPr>
        <xdr:cNvPr id="836" name="n_3aveValue【消防施設】&#10;一人当たり面積">
          <a:extLst>
            <a:ext uri="{FF2B5EF4-FFF2-40B4-BE49-F238E27FC236}">
              <a16:creationId xmlns:a16="http://schemas.microsoft.com/office/drawing/2014/main" id="{A415860A-9A16-4DB7-8005-C03B6BDD8F92}"/>
            </a:ext>
          </a:extLst>
        </xdr:cNvPr>
        <xdr:cNvSpPr txBox="1"/>
      </xdr:nvSpPr>
      <xdr:spPr>
        <a:xfrm>
          <a:off x="19310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89552</xdr:rowOff>
    </xdr:from>
    <xdr:ext cx="469744" cy="259045"/>
    <xdr:sp macro="" textlink="">
      <xdr:nvSpPr>
        <xdr:cNvPr id="837" name="n_4aveValue【消防施設】&#10;一人当たり面積">
          <a:extLst>
            <a:ext uri="{FF2B5EF4-FFF2-40B4-BE49-F238E27FC236}">
              <a16:creationId xmlns:a16="http://schemas.microsoft.com/office/drawing/2014/main" id="{5AD56262-2306-42BE-A323-8FB9503706DF}"/>
            </a:ext>
          </a:extLst>
        </xdr:cNvPr>
        <xdr:cNvSpPr txBox="1"/>
      </xdr:nvSpPr>
      <xdr:spPr>
        <a:xfrm>
          <a:off x="18421427" y="1466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88282</xdr:rowOff>
    </xdr:from>
    <xdr:ext cx="469744" cy="259045"/>
    <xdr:sp macro="" textlink="">
      <xdr:nvSpPr>
        <xdr:cNvPr id="838" name="n_1mainValue【消防施設】&#10;一人当たり面積">
          <a:extLst>
            <a:ext uri="{FF2B5EF4-FFF2-40B4-BE49-F238E27FC236}">
              <a16:creationId xmlns:a16="http://schemas.microsoft.com/office/drawing/2014/main" id="{D5D5B9E8-6A57-4FD5-BF13-3F7D916DA8B5}"/>
            </a:ext>
          </a:extLst>
        </xdr:cNvPr>
        <xdr:cNvSpPr txBox="1"/>
      </xdr:nvSpPr>
      <xdr:spPr>
        <a:xfrm>
          <a:off x="210757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839" name="n_2mainValue【消防施設】&#10;一人当たり面積">
          <a:extLst>
            <a:ext uri="{FF2B5EF4-FFF2-40B4-BE49-F238E27FC236}">
              <a16:creationId xmlns:a16="http://schemas.microsoft.com/office/drawing/2014/main" id="{CEBDC030-E773-4F59-B208-874DF087B2D5}"/>
            </a:ext>
          </a:extLst>
        </xdr:cNvPr>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66691</xdr:rowOff>
    </xdr:from>
    <xdr:ext cx="469744" cy="259045"/>
    <xdr:sp macro="" textlink="">
      <xdr:nvSpPr>
        <xdr:cNvPr id="840" name="n_3mainValue【消防施設】&#10;一人当たり面積">
          <a:extLst>
            <a:ext uri="{FF2B5EF4-FFF2-40B4-BE49-F238E27FC236}">
              <a16:creationId xmlns:a16="http://schemas.microsoft.com/office/drawing/2014/main" id="{69351D99-2FE7-4676-9C5B-6C4B7C4B2659}"/>
            </a:ext>
          </a:extLst>
        </xdr:cNvPr>
        <xdr:cNvSpPr txBox="1"/>
      </xdr:nvSpPr>
      <xdr:spPr>
        <a:xfrm>
          <a:off x="19310427" y="1463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90188</xdr:rowOff>
    </xdr:from>
    <xdr:ext cx="469744" cy="259045"/>
    <xdr:sp macro="" textlink="">
      <xdr:nvSpPr>
        <xdr:cNvPr id="841" name="n_4mainValue【消防施設】&#10;一人当たり面積">
          <a:extLst>
            <a:ext uri="{FF2B5EF4-FFF2-40B4-BE49-F238E27FC236}">
              <a16:creationId xmlns:a16="http://schemas.microsoft.com/office/drawing/2014/main" id="{5BAD10FE-8AE5-40F3-AAE5-027841C9A9F7}"/>
            </a:ext>
          </a:extLst>
        </xdr:cNvPr>
        <xdr:cNvSpPr txBox="1"/>
      </xdr:nvSpPr>
      <xdr:spPr>
        <a:xfrm>
          <a:off x="18421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9AC375F6-757F-4F24-AF14-CEC399F330E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15C5DF37-7FAD-4EED-A9C6-259DDC6E0B0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71C416EB-C85B-4D68-B1DD-01605A45E9E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B3699551-B098-4477-AD48-4AFFC0305C3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0A9D083E-6F38-44B9-957A-707A707CCF9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368D7D9C-EA99-4930-8F11-28577AD83B4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6A6869FF-D0BA-402E-81DA-E0977EB86BC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A0C1D8F6-886F-4F6B-80A0-8054A935E7D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B173A3B3-C30C-4992-8BE9-925CAAFC7B0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6D6C6972-BC57-49D9-9AA5-C23B6AE3D23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F504D25B-96EA-4B13-8551-355D129E1DA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A9092C18-2E99-419C-B1A0-0035AEC7782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11D3C654-56BD-404B-A462-85694A8DA85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E19F64E6-BB00-4480-9222-BDA737411B8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B91284F7-1C09-46F8-8239-7CBF8D15F3D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8B52A332-95EC-4E0D-B137-9F259612D1E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70230E67-1023-4A2E-877D-9C72F2CF4B5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ECC645E3-8537-4846-905C-5532576C267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353CCC97-E885-4B0D-BBC9-9C9C090F8DE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B0F16C7B-8FA6-4B02-AC9E-D75C5EC2BA5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9F86DBDA-34AB-4FCF-9C28-55112C1325E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661E7967-E09C-4C3B-8B10-96034F0189D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id="{8D153CB7-63B7-4FF7-8D3A-369642C4CC7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2F00309A-076B-4A7A-B829-C0492889D9A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ECB83348-F5FD-4666-B06C-3CC52FE496E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867" name="直線コネクタ 866">
          <a:extLst>
            <a:ext uri="{FF2B5EF4-FFF2-40B4-BE49-F238E27FC236}">
              <a16:creationId xmlns:a16="http://schemas.microsoft.com/office/drawing/2014/main" id="{72E719D3-644E-4C0C-AACC-AA9C0EBAB3B5}"/>
            </a:ext>
          </a:extLst>
        </xdr:cNvPr>
        <xdr:cNvCxnSpPr/>
      </xdr:nvCxnSpPr>
      <xdr:spPr>
        <a:xfrm flipV="1">
          <a:off x="16318864" y="171477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868" name="【庁舎】&#10;有形固定資産減価償却率最小値テキスト">
          <a:extLst>
            <a:ext uri="{FF2B5EF4-FFF2-40B4-BE49-F238E27FC236}">
              <a16:creationId xmlns:a16="http://schemas.microsoft.com/office/drawing/2014/main" id="{8F9274ED-D6AF-470D-8199-7E13C9A39119}"/>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869" name="直線コネクタ 868">
          <a:extLst>
            <a:ext uri="{FF2B5EF4-FFF2-40B4-BE49-F238E27FC236}">
              <a16:creationId xmlns:a16="http://schemas.microsoft.com/office/drawing/2014/main" id="{B332EAB9-F3BB-4545-B280-B3422B416AF4}"/>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70" name="【庁舎】&#10;有形固定資産減価償却率最大値テキスト">
          <a:extLst>
            <a:ext uri="{FF2B5EF4-FFF2-40B4-BE49-F238E27FC236}">
              <a16:creationId xmlns:a16="http://schemas.microsoft.com/office/drawing/2014/main" id="{F81E303A-EA9D-49ED-9934-C641A3149F6D}"/>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71" name="直線コネクタ 870">
          <a:extLst>
            <a:ext uri="{FF2B5EF4-FFF2-40B4-BE49-F238E27FC236}">
              <a16:creationId xmlns:a16="http://schemas.microsoft.com/office/drawing/2014/main" id="{D5333BEA-0C14-4AC7-A514-B746FE5B1A13}"/>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872" name="【庁舎】&#10;有形固定資産減価償却率平均値テキスト">
          <a:extLst>
            <a:ext uri="{FF2B5EF4-FFF2-40B4-BE49-F238E27FC236}">
              <a16:creationId xmlns:a16="http://schemas.microsoft.com/office/drawing/2014/main" id="{F22EBCF8-29AF-423E-8A4D-7424BEB8DFA0}"/>
            </a:ext>
          </a:extLst>
        </xdr:cNvPr>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3" name="フローチャート: 判断 872">
          <a:extLst>
            <a:ext uri="{FF2B5EF4-FFF2-40B4-BE49-F238E27FC236}">
              <a16:creationId xmlns:a16="http://schemas.microsoft.com/office/drawing/2014/main" id="{23208791-4868-41F5-84DA-676168BFE56F}"/>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874" name="フローチャート: 判断 873">
          <a:extLst>
            <a:ext uri="{FF2B5EF4-FFF2-40B4-BE49-F238E27FC236}">
              <a16:creationId xmlns:a16="http://schemas.microsoft.com/office/drawing/2014/main" id="{5C3CA2C5-5973-413E-ABB5-EF09BDF43096}"/>
            </a:ext>
          </a:extLst>
        </xdr:cNvPr>
        <xdr:cNvSpPr/>
      </xdr:nvSpPr>
      <xdr:spPr>
        <a:xfrm>
          <a:off x="15430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875" name="フローチャート: 判断 874">
          <a:extLst>
            <a:ext uri="{FF2B5EF4-FFF2-40B4-BE49-F238E27FC236}">
              <a16:creationId xmlns:a16="http://schemas.microsoft.com/office/drawing/2014/main" id="{7C3E42FA-1763-4845-A890-68328EBBB838}"/>
            </a:ext>
          </a:extLst>
        </xdr:cNvPr>
        <xdr:cNvSpPr/>
      </xdr:nvSpPr>
      <xdr:spPr>
        <a:xfrm>
          <a:off x="14541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876" name="フローチャート: 判断 875">
          <a:extLst>
            <a:ext uri="{FF2B5EF4-FFF2-40B4-BE49-F238E27FC236}">
              <a16:creationId xmlns:a16="http://schemas.microsoft.com/office/drawing/2014/main" id="{082B4AD0-1789-45A7-B237-DDAE2A396F9A}"/>
            </a:ext>
          </a:extLst>
        </xdr:cNvPr>
        <xdr:cNvSpPr/>
      </xdr:nvSpPr>
      <xdr:spPr>
        <a:xfrm>
          <a:off x="1365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77" name="フローチャート: 判断 876">
          <a:extLst>
            <a:ext uri="{FF2B5EF4-FFF2-40B4-BE49-F238E27FC236}">
              <a16:creationId xmlns:a16="http://schemas.microsoft.com/office/drawing/2014/main" id="{C8EBA8FB-2576-4AF9-B9E8-763336B5B851}"/>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D159F1CA-B047-4FDD-9ECD-A10475EF089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8796B9FF-AF77-4E66-B6ED-A9A635F6D45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27EC9315-962C-489D-A13C-C3821B1EE49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A490BF45-E689-493E-AB41-2358B9C41CE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97698560-584B-40A1-BDF0-769CB910768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97245</xdr:rowOff>
    </xdr:from>
    <xdr:to>
      <xdr:col>85</xdr:col>
      <xdr:colOff>177800</xdr:colOff>
      <xdr:row>102</xdr:row>
      <xdr:rowOff>27395</xdr:rowOff>
    </xdr:to>
    <xdr:sp macro="" textlink="">
      <xdr:nvSpPr>
        <xdr:cNvPr id="883" name="楕円 882">
          <a:extLst>
            <a:ext uri="{FF2B5EF4-FFF2-40B4-BE49-F238E27FC236}">
              <a16:creationId xmlns:a16="http://schemas.microsoft.com/office/drawing/2014/main" id="{4F528916-6092-4E4B-8E65-94937B2F9FDB}"/>
            </a:ext>
          </a:extLst>
        </xdr:cNvPr>
        <xdr:cNvSpPr/>
      </xdr:nvSpPr>
      <xdr:spPr>
        <a:xfrm>
          <a:off x="16268700" y="174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120122</xdr:rowOff>
    </xdr:from>
    <xdr:ext cx="405111" cy="259045"/>
    <xdr:sp macro="" textlink="">
      <xdr:nvSpPr>
        <xdr:cNvPr id="884" name="【庁舎】&#10;有形固定資産減価償却率該当値テキスト">
          <a:extLst>
            <a:ext uri="{FF2B5EF4-FFF2-40B4-BE49-F238E27FC236}">
              <a16:creationId xmlns:a16="http://schemas.microsoft.com/office/drawing/2014/main" id="{F4EF933B-B624-4C20-9A8B-93957327A76A}"/>
            </a:ext>
          </a:extLst>
        </xdr:cNvPr>
        <xdr:cNvSpPr txBox="1"/>
      </xdr:nvSpPr>
      <xdr:spPr>
        <a:xfrm>
          <a:off x="16357600" y="172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56424</xdr:rowOff>
    </xdr:from>
    <xdr:to>
      <xdr:col>81</xdr:col>
      <xdr:colOff>101600</xdr:colOff>
      <xdr:row>101</xdr:row>
      <xdr:rowOff>158024</xdr:rowOff>
    </xdr:to>
    <xdr:sp macro="" textlink="">
      <xdr:nvSpPr>
        <xdr:cNvPr id="885" name="楕円 884">
          <a:extLst>
            <a:ext uri="{FF2B5EF4-FFF2-40B4-BE49-F238E27FC236}">
              <a16:creationId xmlns:a16="http://schemas.microsoft.com/office/drawing/2014/main" id="{CD11A760-25AF-446D-8D0B-B4BF436BEBD9}"/>
            </a:ext>
          </a:extLst>
        </xdr:cNvPr>
        <xdr:cNvSpPr/>
      </xdr:nvSpPr>
      <xdr:spPr>
        <a:xfrm>
          <a:off x="154305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107224</xdr:rowOff>
    </xdr:from>
    <xdr:to>
      <xdr:col>85</xdr:col>
      <xdr:colOff>127000</xdr:colOff>
      <xdr:row>101</xdr:row>
      <xdr:rowOff>148045</xdr:rowOff>
    </xdr:to>
    <xdr:cxnSp macro="">
      <xdr:nvCxnSpPr>
        <xdr:cNvPr id="886" name="直線コネクタ 885">
          <a:extLst>
            <a:ext uri="{FF2B5EF4-FFF2-40B4-BE49-F238E27FC236}">
              <a16:creationId xmlns:a16="http://schemas.microsoft.com/office/drawing/2014/main" id="{7976889C-CD23-418A-9E17-0B611D9D10D5}"/>
            </a:ext>
          </a:extLst>
        </xdr:cNvPr>
        <xdr:cNvCxnSpPr/>
      </xdr:nvCxnSpPr>
      <xdr:spPr>
        <a:xfrm>
          <a:off x="15481300" y="17423674"/>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22134</xdr:rowOff>
    </xdr:from>
    <xdr:to>
      <xdr:col>76</xdr:col>
      <xdr:colOff>165100</xdr:colOff>
      <xdr:row>101</xdr:row>
      <xdr:rowOff>123734</xdr:rowOff>
    </xdr:to>
    <xdr:sp macro="" textlink="">
      <xdr:nvSpPr>
        <xdr:cNvPr id="887" name="楕円 886">
          <a:extLst>
            <a:ext uri="{FF2B5EF4-FFF2-40B4-BE49-F238E27FC236}">
              <a16:creationId xmlns:a16="http://schemas.microsoft.com/office/drawing/2014/main" id="{542636F2-EC5B-4E75-AD3C-A51284012A58}"/>
            </a:ext>
          </a:extLst>
        </xdr:cNvPr>
        <xdr:cNvSpPr/>
      </xdr:nvSpPr>
      <xdr:spPr>
        <a:xfrm>
          <a:off x="14541500" y="173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72934</xdr:rowOff>
    </xdr:from>
    <xdr:to>
      <xdr:col>81</xdr:col>
      <xdr:colOff>50800</xdr:colOff>
      <xdr:row>101</xdr:row>
      <xdr:rowOff>107224</xdr:rowOff>
    </xdr:to>
    <xdr:cxnSp macro="">
      <xdr:nvCxnSpPr>
        <xdr:cNvPr id="888" name="直線コネクタ 887">
          <a:extLst>
            <a:ext uri="{FF2B5EF4-FFF2-40B4-BE49-F238E27FC236}">
              <a16:creationId xmlns:a16="http://schemas.microsoft.com/office/drawing/2014/main" id="{CB282C09-D23C-4885-A859-F7FDD868FDF4}"/>
            </a:ext>
          </a:extLst>
        </xdr:cNvPr>
        <xdr:cNvCxnSpPr/>
      </xdr:nvCxnSpPr>
      <xdr:spPr>
        <a:xfrm>
          <a:off x="14592300" y="173893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40095</xdr:rowOff>
    </xdr:from>
    <xdr:to>
      <xdr:col>72</xdr:col>
      <xdr:colOff>38100</xdr:colOff>
      <xdr:row>101</xdr:row>
      <xdr:rowOff>141695</xdr:rowOff>
    </xdr:to>
    <xdr:sp macro="" textlink="">
      <xdr:nvSpPr>
        <xdr:cNvPr id="889" name="楕円 888">
          <a:extLst>
            <a:ext uri="{FF2B5EF4-FFF2-40B4-BE49-F238E27FC236}">
              <a16:creationId xmlns:a16="http://schemas.microsoft.com/office/drawing/2014/main" id="{1AF47A1E-3748-48D0-BC94-BC61539BBF85}"/>
            </a:ext>
          </a:extLst>
        </xdr:cNvPr>
        <xdr:cNvSpPr/>
      </xdr:nvSpPr>
      <xdr:spPr>
        <a:xfrm>
          <a:off x="13652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72934</xdr:rowOff>
    </xdr:from>
    <xdr:to>
      <xdr:col>76</xdr:col>
      <xdr:colOff>114300</xdr:colOff>
      <xdr:row>101</xdr:row>
      <xdr:rowOff>90895</xdr:rowOff>
    </xdr:to>
    <xdr:cxnSp macro="">
      <xdr:nvCxnSpPr>
        <xdr:cNvPr id="890" name="直線コネクタ 889">
          <a:extLst>
            <a:ext uri="{FF2B5EF4-FFF2-40B4-BE49-F238E27FC236}">
              <a16:creationId xmlns:a16="http://schemas.microsoft.com/office/drawing/2014/main" id="{95302174-6FD9-489A-AAE0-AA2FE6097EC2}"/>
            </a:ext>
          </a:extLst>
        </xdr:cNvPr>
        <xdr:cNvCxnSpPr/>
      </xdr:nvCxnSpPr>
      <xdr:spPr>
        <a:xfrm flipV="1">
          <a:off x="13703300" y="1738938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7438</xdr:rowOff>
    </xdr:from>
    <xdr:to>
      <xdr:col>67</xdr:col>
      <xdr:colOff>101600</xdr:colOff>
      <xdr:row>101</xdr:row>
      <xdr:rowOff>109038</xdr:rowOff>
    </xdr:to>
    <xdr:sp macro="" textlink="">
      <xdr:nvSpPr>
        <xdr:cNvPr id="891" name="楕円 890">
          <a:extLst>
            <a:ext uri="{FF2B5EF4-FFF2-40B4-BE49-F238E27FC236}">
              <a16:creationId xmlns:a16="http://schemas.microsoft.com/office/drawing/2014/main" id="{44FD3AD7-584B-42DB-BAC4-7B7908281D3B}"/>
            </a:ext>
          </a:extLst>
        </xdr:cNvPr>
        <xdr:cNvSpPr/>
      </xdr:nvSpPr>
      <xdr:spPr>
        <a:xfrm>
          <a:off x="127635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58238</xdr:rowOff>
    </xdr:from>
    <xdr:to>
      <xdr:col>71</xdr:col>
      <xdr:colOff>177800</xdr:colOff>
      <xdr:row>101</xdr:row>
      <xdr:rowOff>90895</xdr:rowOff>
    </xdr:to>
    <xdr:cxnSp macro="">
      <xdr:nvCxnSpPr>
        <xdr:cNvPr id="892" name="直線コネクタ 891">
          <a:extLst>
            <a:ext uri="{FF2B5EF4-FFF2-40B4-BE49-F238E27FC236}">
              <a16:creationId xmlns:a16="http://schemas.microsoft.com/office/drawing/2014/main" id="{AFD2420E-355A-4EF8-BBAD-93CB772DD023}"/>
            </a:ext>
          </a:extLst>
        </xdr:cNvPr>
        <xdr:cNvCxnSpPr/>
      </xdr:nvCxnSpPr>
      <xdr:spPr>
        <a:xfrm>
          <a:off x="12814300" y="173746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158948</xdr:rowOff>
    </xdr:from>
    <xdr:ext cx="405111" cy="259045"/>
    <xdr:sp macro="" textlink="">
      <xdr:nvSpPr>
        <xdr:cNvPr id="893" name="n_1aveValue【庁舎】&#10;有形固定資産減価償却率">
          <a:extLst>
            <a:ext uri="{FF2B5EF4-FFF2-40B4-BE49-F238E27FC236}">
              <a16:creationId xmlns:a16="http://schemas.microsoft.com/office/drawing/2014/main" id="{2E6FF970-06DB-474A-BE3A-AA5E6A89D917}"/>
            </a:ext>
          </a:extLst>
        </xdr:cNvPr>
        <xdr:cNvSpPr txBox="1"/>
      </xdr:nvSpPr>
      <xdr:spPr>
        <a:xfrm>
          <a:off x="152660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20156</xdr:rowOff>
    </xdr:from>
    <xdr:ext cx="405111" cy="259045"/>
    <xdr:sp macro="" textlink="">
      <xdr:nvSpPr>
        <xdr:cNvPr id="894" name="n_2aveValue【庁舎】&#10;有形固定資産減価償却率">
          <a:extLst>
            <a:ext uri="{FF2B5EF4-FFF2-40B4-BE49-F238E27FC236}">
              <a16:creationId xmlns:a16="http://schemas.microsoft.com/office/drawing/2014/main" id="{6E44E39A-9F4B-4DE2-AAEC-A0FA44595A4B}"/>
            </a:ext>
          </a:extLst>
        </xdr:cNvPr>
        <xdr:cNvSpPr txBox="1"/>
      </xdr:nvSpPr>
      <xdr:spPr>
        <a:xfrm>
          <a:off x="14389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83838</xdr:rowOff>
    </xdr:from>
    <xdr:ext cx="405111" cy="259045"/>
    <xdr:sp macro="" textlink="">
      <xdr:nvSpPr>
        <xdr:cNvPr id="895" name="n_3aveValue【庁舎】&#10;有形固定資産減価償却率">
          <a:extLst>
            <a:ext uri="{FF2B5EF4-FFF2-40B4-BE49-F238E27FC236}">
              <a16:creationId xmlns:a16="http://schemas.microsoft.com/office/drawing/2014/main" id="{F945B0AB-717E-4382-93A2-18899E167345}"/>
            </a:ext>
          </a:extLst>
        </xdr:cNvPr>
        <xdr:cNvSpPr txBox="1"/>
      </xdr:nvSpPr>
      <xdr:spPr>
        <a:xfrm>
          <a:off x="13500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896" name="n_4aveValue【庁舎】&#10;有形固定資産減価償却率">
          <a:extLst>
            <a:ext uri="{FF2B5EF4-FFF2-40B4-BE49-F238E27FC236}">
              <a16:creationId xmlns:a16="http://schemas.microsoft.com/office/drawing/2014/main" id="{79825AB1-F50E-4D8C-A7AB-87CC3B241D8E}"/>
            </a:ext>
          </a:extLst>
        </xdr:cNvPr>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3101</xdr:rowOff>
    </xdr:from>
    <xdr:ext cx="405111" cy="259045"/>
    <xdr:sp macro="" textlink="">
      <xdr:nvSpPr>
        <xdr:cNvPr id="897" name="n_1mainValue【庁舎】&#10;有形固定資産減価償却率">
          <a:extLst>
            <a:ext uri="{FF2B5EF4-FFF2-40B4-BE49-F238E27FC236}">
              <a16:creationId xmlns:a16="http://schemas.microsoft.com/office/drawing/2014/main" id="{C54AD1D3-59F9-4034-8B24-2BAD0FFD5405}"/>
            </a:ext>
          </a:extLst>
        </xdr:cNvPr>
        <xdr:cNvSpPr txBox="1"/>
      </xdr:nvSpPr>
      <xdr:spPr>
        <a:xfrm>
          <a:off x="1526604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140261</xdr:rowOff>
    </xdr:from>
    <xdr:ext cx="405111" cy="259045"/>
    <xdr:sp macro="" textlink="">
      <xdr:nvSpPr>
        <xdr:cNvPr id="898" name="n_2mainValue【庁舎】&#10;有形固定資産減価償却率">
          <a:extLst>
            <a:ext uri="{FF2B5EF4-FFF2-40B4-BE49-F238E27FC236}">
              <a16:creationId xmlns:a16="http://schemas.microsoft.com/office/drawing/2014/main" id="{256DD2E4-2650-40F2-8728-3E8F66991482}"/>
            </a:ext>
          </a:extLst>
        </xdr:cNvPr>
        <xdr:cNvSpPr txBox="1"/>
      </xdr:nvSpPr>
      <xdr:spPr>
        <a:xfrm>
          <a:off x="14389744" y="1711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158222</xdr:rowOff>
    </xdr:from>
    <xdr:ext cx="405111" cy="259045"/>
    <xdr:sp macro="" textlink="">
      <xdr:nvSpPr>
        <xdr:cNvPr id="899" name="n_3mainValue【庁舎】&#10;有形固定資産減価償却率">
          <a:extLst>
            <a:ext uri="{FF2B5EF4-FFF2-40B4-BE49-F238E27FC236}">
              <a16:creationId xmlns:a16="http://schemas.microsoft.com/office/drawing/2014/main" id="{519E59CA-D174-494B-A8C9-766B05A36A49}"/>
            </a:ext>
          </a:extLst>
        </xdr:cNvPr>
        <xdr:cNvSpPr txBox="1"/>
      </xdr:nvSpPr>
      <xdr:spPr>
        <a:xfrm>
          <a:off x="135007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125565</xdr:rowOff>
    </xdr:from>
    <xdr:ext cx="405111" cy="259045"/>
    <xdr:sp macro="" textlink="">
      <xdr:nvSpPr>
        <xdr:cNvPr id="900" name="n_4mainValue【庁舎】&#10;有形固定資産減価償却率">
          <a:extLst>
            <a:ext uri="{FF2B5EF4-FFF2-40B4-BE49-F238E27FC236}">
              <a16:creationId xmlns:a16="http://schemas.microsoft.com/office/drawing/2014/main" id="{6C440EC9-DB90-4A44-9F26-5CE1CDFCF104}"/>
            </a:ext>
          </a:extLst>
        </xdr:cNvPr>
        <xdr:cNvSpPr txBox="1"/>
      </xdr:nvSpPr>
      <xdr:spPr>
        <a:xfrm>
          <a:off x="12611744" y="1709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95D772B0-8B1A-45C4-9180-B6A47906851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99CDBC6F-978B-495D-B844-F48D84FECA7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8043EDC3-4D08-459A-9E46-363A0FE8AC3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7EBA8273-05D6-4AE5-B85B-AF807791725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D274ED1F-3F71-43C2-A64F-9685A799335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2B8154A8-6853-413A-BF3D-33B7EA22058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B0811528-6264-4552-B3CF-353FF94C096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DCD7F629-6462-4FE6-94A4-0F1097FBFE7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26763D2F-D5F7-4D7F-AAEE-4931E58BF0C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BEF9AFEF-9473-49F1-B7AB-704C23066AF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1" name="直線コネクタ 910">
          <a:extLst>
            <a:ext uri="{FF2B5EF4-FFF2-40B4-BE49-F238E27FC236}">
              <a16:creationId xmlns:a16="http://schemas.microsoft.com/office/drawing/2014/main" id="{C04007E3-A212-4C95-9957-7F8FFF1FE23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2" name="テキスト ボックス 911">
          <a:extLst>
            <a:ext uri="{FF2B5EF4-FFF2-40B4-BE49-F238E27FC236}">
              <a16:creationId xmlns:a16="http://schemas.microsoft.com/office/drawing/2014/main" id="{35FD4BCB-A238-4A90-A7DE-FDB5DF9415E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3" name="直線コネクタ 912">
          <a:extLst>
            <a:ext uri="{FF2B5EF4-FFF2-40B4-BE49-F238E27FC236}">
              <a16:creationId xmlns:a16="http://schemas.microsoft.com/office/drawing/2014/main" id="{478D6C8E-F0DF-42E5-8778-5F66CCB8F63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4" name="テキスト ボックス 913">
          <a:extLst>
            <a:ext uri="{FF2B5EF4-FFF2-40B4-BE49-F238E27FC236}">
              <a16:creationId xmlns:a16="http://schemas.microsoft.com/office/drawing/2014/main" id="{3D7F27C8-ECE4-4BE7-BE4B-EA1CB549C70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5" name="直線コネクタ 914">
          <a:extLst>
            <a:ext uri="{FF2B5EF4-FFF2-40B4-BE49-F238E27FC236}">
              <a16:creationId xmlns:a16="http://schemas.microsoft.com/office/drawing/2014/main" id="{86DB6D96-A485-45EF-BE34-5A8BFC26BE2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6" name="テキスト ボックス 915">
          <a:extLst>
            <a:ext uri="{FF2B5EF4-FFF2-40B4-BE49-F238E27FC236}">
              <a16:creationId xmlns:a16="http://schemas.microsoft.com/office/drawing/2014/main" id="{D620299A-A8A9-41BC-B67A-A9ADE2148AA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7" name="直線コネクタ 916">
          <a:extLst>
            <a:ext uri="{FF2B5EF4-FFF2-40B4-BE49-F238E27FC236}">
              <a16:creationId xmlns:a16="http://schemas.microsoft.com/office/drawing/2014/main" id="{E0E6B3B6-B46C-40E0-A45A-E8284C1FA04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8" name="テキスト ボックス 917">
          <a:extLst>
            <a:ext uri="{FF2B5EF4-FFF2-40B4-BE49-F238E27FC236}">
              <a16:creationId xmlns:a16="http://schemas.microsoft.com/office/drawing/2014/main" id="{5A9598A1-3A24-498E-919A-26C5E9FCA0D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9" name="直線コネクタ 918">
          <a:extLst>
            <a:ext uri="{FF2B5EF4-FFF2-40B4-BE49-F238E27FC236}">
              <a16:creationId xmlns:a16="http://schemas.microsoft.com/office/drawing/2014/main" id="{6DB80B91-2265-435F-AF7F-803ABFFA349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0" name="テキスト ボックス 919">
          <a:extLst>
            <a:ext uri="{FF2B5EF4-FFF2-40B4-BE49-F238E27FC236}">
              <a16:creationId xmlns:a16="http://schemas.microsoft.com/office/drawing/2014/main" id="{88266F16-9DFB-467D-AEEA-481A806BA7C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1" name="直線コネクタ 920">
          <a:extLst>
            <a:ext uri="{FF2B5EF4-FFF2-40B4-BE49-F238E27FC236}">
              <a16:creationId xmlns:a16="http://schemas.microsoft.com/office/drawing/2014/main" id="{DF32D16B-8441-4281-AB75-A0DCEDB4552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2" name="テキスト ボックス 921">
          <a:extLst>
            <a:ext uri="{FF2B5EF4-FFF2-40B4-BE49-F238E27FC236}">
              <a16:creationId xmlns:a16="http://schemas.microsoft.com/office/drawing/2014/main" id="{C9BDD486-FA34-42B4-8749-7E21008753C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D9BCABB6-093A-49F0-9CF1-7426BFCD9A7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435E8C2D-BE66-4913-8236-3255E2F7B5F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91E65FBC-D755-4CA8-BCF0-E3274B099CE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926" name="直線コネクタ 925">
          <a:extLst>
            <a:ext uri="{FF2B5EF4-FFF2-40B4-BE49-F238E27FC236}">
              <a16:creationId xmlns:a16="http://schemas.microsoft.com/office/drawing/2014/main" id="{EF3C81B1-509A-46EA-96A1-54A49722C2C7}"/>
            </a:ext>
          </a:extLst>
        </xdr:cNvPr>
        <xdr:cNvCxnSpPr/>
      </xdr:nvCxnSpPr>
      <xdr:spPr>
        <a:xfrm flipV="1">
          <a:off x="22160864" y="1709383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927" name="【庁舎】&#10;一人当たり面積最小値テキスト">
          <a:extLst>
            <a:ext uri="{FF2B5EF4-FFF2-40B4-BE49-F238E27FC236}">
              <a16:creationId xmlns:a16="http://schemas.microsoft.com/office/drawing/2014/main" id="{9FE76047-A45A-42D7-8CED-1C60199572D6}"/>
            </a:ext>
          </a:extLst>
        </xdr:cNvPr>
        <xdr:cNvSpPr txBox="1"/>
      </xdr:nvSpPr>
      <xdr:spPr>
        <a:xfrm>
          <a:off x="221996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928" name="直線コネクタ 927">
          <a:extLst>
            <a:ext uri="{FF2B5EF4-FFF2-40B4-BE49-F238E27FC236}">
              <a16:creationId xmlns:a16="http://schemas.microsoft.com/office/drawing/2014/main" id="{340ACAC1-1582-477A-9FDA-73F619A56EA8}"/>
            </a:ext>
          </a:extLst>
        </xdr:cNvPr>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929" name="【庁舎】&#10;一人当たり面積最大値テキスト">
          <a:extLst>
            <a:ext uri="{FF2B5EF4-FFF2-40B4-BE49-F238E27FC236}">
              <a16:creationId xmlns:a16="http://schemas.microsoft.com/office/drawing/2014/main" id="{C86CEAAB-C9C1-4AC1-A614-398F794C8527}"/>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930" name="直線コネクタ 929">
          <a:extLst>
            <a:ext uri="{FF2B5EF4-FFF2-40B4-BE49-F238E27FC236}">
              <a16:creationId xmlns:a16="http://schemas.microsoft.com/office/drawing/2014/main" id="{98683EF8-D765-4024-8B5A-6E3524D584F3}"/>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166569</xdr:rowOff>
    </xdr:from>
    <xdr:ext cx="469744" cy="259045"/>
    <xdr:sp macro="" textlink="">
      <xdr:nvSpPr>
        <xdr:cNvPr id="931" name="【庁舎】&#10;一人当たり面積平均値テキスト">
          <a:extLst>
            <a:ext uri="{FF2B5EF4-FFF2-40B4-BE49-F238E27FC236}">
              <a16:creationId xmlns:a16="http://schemas.microsoft.com/office/drawing/2014/main" id="{22FE3E8B-020F-4F4E-888D-8D3263EDD36A}"/>
            </a:ext>
          </a:extLst>
        </xdr:cNvPr>
        <xdr:cNvSpPr txBox="1"/>
      </xdr:nvSpPr>
      <xdr:spPr>
        <a:xfrm>
          <a:off x="22199600" y="18168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932" name="フローチャート: 判断 931">
          <a:extLst>
            <a:ext uri="{FF2B5EF4-FFF2-40B4-BE49-F238E27FC236}">
              <a16:creationId xmlns:a16="http://schemas.microsoft.com/office/drawing/2014/main" id="{5581274B-A15C-436F-B145-D650676A0593}"/>
            </a:ext>
          </a:extLst>
        </xdr:cNvPr>
        <xdr:cNvSpPr/>
      </xdr:nvSpPr>
      <xdr:spPr>
        <a:xfrm>
          <a:off x="221107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933" name="フローチャート: 判断 932">
          <a:extLst>
            <a:ext uri="{FF2B5EF4-FFF2-40B4-BE49-F238E27FC236}">
              <a16:creationId xmlns:a16="http://schemas.microsoft.com/office/drawing/2014/main" id="{705ED4B7-1CE5-41D5-B961-83A887C332EB}"/>
            </a:ext>
          </a:extLst>
        </xdr:cNvPr>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934" name="フローチャート: 判断 933">
          <a:extLst>
            <a:ext uri="{FF2B5EF4-FFF2-40B4-BE49-F238E27FC236}">
              <a16:creationId xmlns:a16="http://schemas.microsoft.com/office/drawing/2014/main" id="{C3392059-1687-443A-9B3E-C4B7C6BDBEED}"/>
            </a:ext>
          </a:extLst>
        </xdr:cNvPr>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935" name="フローチャート: 判断 934">
          <a:extLst>
            <a:ext uri="{FF2B5EF4-FFF2-40B4-BE49-F238E27FC236}">
              <a16:creationId xmlns:a16="http://schemas.microsoft.com/office/drawing/2014/main" id="{B57F6D5D-7761-411C-85B4-4A428F2BAB0B}"/>
            </a:ext>
          </a:extLst>
        </xdr:cNvPr>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135345</xdr:rowOff>
    </xdr:from>
    <xdr:to>
      <xdr:col>98</xdr:col>
      <xdr:colOff>38100</xdr:colOff>
      <xdr:row>107</xdr:row>
      <xdr:rowOff>65495</xdr:rowOff>
    </xdr:to>
    <xdr:sp macro="" textlink="">
      <xdr:nvSpPr>
        <xdr:cNvPr id="936" name="フローチャート: 判断 935">
          <a:extLst>
            <a:ext uri="{FF2B5EF4-FFF2-40B4-BE49-F238E27FC236}">
              <a16:creationId xmlns:a16="http://schemas.microsoft.com/office/drawing/2014/main" id="{9C58D5E4-90D2-4873-9377-14ECF6466A56}"/>
            </a:ext>
          </a:extLst>
        </xdr:cNvPr>
        <xdr:cNvSpPr/>
      </xdr:nvSpPr>
      <xdr:spPr>
        <a:xfrm>
          <a:off x="18605500" y="1830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D397897F-CE48-4D6D-9823-A98217E1F90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53C1762D-0271-4562-B316-183791FD6A3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CA7FA727-3BA8-461B-B989-87A84D4B178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2B16A93F-756C-455D-9CFB-E865BFCF6FD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E10C1CE6-17A9-48B3-BEDF-79812717F93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165281</xdr:rowOff>
    </xdr:from>
    <xdr:to>
      <xdr:col>116</xdr:col>
      <xdr:colOff>114300</xdr:colOff>
      <xdr:row>106</xdr:row>
      <xdr:rowOff>95431</xdr:rowOff>
    </xdr:to>
    <xdr:sp macro="" textlink="">
      <xdr:nvSpPr>
        <xdr:cNvPr id="942" name="楕円 941">
          <a:extLst>
            <a:ext uri="{FF2B5EF4-FFF2-40B4-BE49-F238E27FC236}">
              <a16:creationId xmlns:a16="http://schemas.microsoft.com/office/drawing/2014/main" id="{084BA24D-61D1-4A17-8B18-8D12BAAE5008}"/>
            </a:ext>
          </a:extLst>
        </xdr:cNvPr>
        <xdr:cNvSpPr/>
      </xdr:nvSpPr>
      <xdr:spPr>
        <a:xfrm>
          <a:off x="22110700" y="181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16708</xdr:rowOff>
    </xdr:from>
    <xdr:ext cx="469744" cy="259045"/>
    <xdr:sp macro="" textlink="">
      <xdr:nvSpPr>
        <xdr:cNvPr id="943" name="【庁舎】&#10;一人当たり面積該当値テキスト">
          <a:extLst>
            <a:ext uri="{FF2B5EF4-FFF2-40B4-BE49-F238E27FC236}">
              <a16:creationId xmlns:a16="http://schemas.microsoft.com/office/drawing/2014/main" id="{8AE65A95-88D9-4498-B7F0-8ECEA7EDF939}"/>
            </a:ext>
          </a:extLst>
        </xdr:cNvPr>
        <xdr:cNvSpPr txBox="1"/>
      </xdr:nvSpPr>
      <xdr:spPr>
        <a:xfrm>
          <a:off x="22199600"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167458</xdr:rowOff>
    </xdr:from>
    <xdr:to>
      <xdr:col>112</xdr:col>
      <xdr:colOff>38100</xdr:colOff>
      <xdr:row>106</xdr:row>
      <xdr:rowOff>97608</xdr:rowOff>
    </xdr:to>
    <xdr:sp macro="" textlink="">
      <xdr:nvSpPr>
        <xdr:cNvPr id="944" name="楕円 943">
          <a:extLst>
            <a:ext uri="{FF2B5EF4-FFF2-40B4-BE49-F238E27FC236}">
              <a16:creationId xmlns:a16="http://schemas.microsoft.com/office/drawing/2014/main" id="{06A51D5A-C4E6-4A60-BD5A-9DEB212D4793}"/>
            </a:ext>
          </a:extLst>
        </xdr:cNvPr>
        <xdr:cNvSpPr/>
      </xdr:nvSpPr>
      <xdr:spPr>
        <a:xfrm>
          <a:off x="21272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44631</xdr:rowOff>
    </xdr:from>
    <xdr:to>
      <xdr:col>116</xdr:col>
      <xdr:colOff>63500</xdr:colOff>
      <xdr:row>106</xdr:row>
      <xdr:rowOff>46808</xdr:rowOff>
    </xdr:to>
    <xdr:cxnSp macro="">
      <xdr:nvCxnSpPr>
        <xdr:cNvPr id="945" name="直線コネクタ 944">
          <a:extLst>
            <a:ext uri="{FF2B5EF4-FFF2-40B4-BE49-F238E27FC236}">
              <a16:creationId xmlns:a16="http://schemas.microsoft.com/office/drawing/2014/main" id="{A38432C0-3A3E-4AC9-820F-6DD35667092E}"/>
            </a:ext>
          </a:extLst>
        </xdr:cNvPr>
        <xdr:cNvCxnSpPr/>
      </xdr:nvCxnSpPr>
      <xdr:spPr>
        <a:xfrm flipV="1">
          <a:off x="21323300" y="18218331"/>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1451</xdr:rowOff>
    </xdr:from>
    <xdr:to>
      <xdr:col>107</xdr:col>
      <xdr:colOff>101600</xdr:colOff>
      <xdr:row>106</xdr:row>
      <xdr:rowOff>103051</xdr:rowOff>
    </xdr:to>
    <xdr:sp macro="" textlink="">
      <xdr:nvSpPr>
        <xdr:cNvPr id="946" name="楕円 945">
          <a:extLst>
            <a:ext uri="{FF2B5EF4-FFF2-40B4-BE49-F238E27FC236}">
              <a16:creationId xmlns:a16="http://schemas.microsoft.com/office/drawing/2014/main" id="{8C005F3C-CD05-4DC3-BD6F-F94529C64D26}"/>
            </a:ext>
          </a:extLst>
        </xdr:cNvPr>
        <xdr:cNvSpPr/>
      </xdr:nvSpPr>
      <xdr:spPr>
        <a:xfrm>
          <a:off x="20383500" y="181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46808</xdr:rowOff>
    </xdr:from>
    <xdr:to>
      <xdr:col>111</xdr:col>
      <xdr:colOff>177800</xdr:colOff>
      <xdr:row>106</xdr:row>
      <xdr:rowOff>52251</xdr:rowOff>
    </xdr:to>
    <xdr:cxnSp macro="">
      <xdr:nvCxnSpPr>
        <xdr:cNvPr id="947" name="直線コネクタ 946">
          <a:extLst>
            <a:ext uri="{FF2B5EF4-FFF2-40B4-BE49-F238E27FC236}">
              <a16:creationId xmlns:a16="http://schemas.microsoft.com/office/drawing/2014/main" id="{D0766126-BACF-4861-BB72-5507AD8AFE6F}"/>
            </a:ext>
          </a:extLst>
        </xdr:cNvPr>
        <xdr:cNvCxnSpPr/>
      </xdr:nvCxnSpPr>
      <xdr:spPr>
        <a:xfrm flipV="1">
          <a:off x="20434300" y="1822050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117929</xdr:rowOff>
    </xdr:from>
    <xdr:to>
      <xdr:col>102</xdr:col>
      <xdr:colOff>165100</xdr:colOff>
      <xdr:row>107</xdr:row>
      <xdr:rowOff>48079</xdr:rowOff>
    </xdr:to>
    <xdr:sp macro="" textlink="">
      <xdr:nvSpPr>
        <xdr:cNvPr id="948" name="楕円 947">
          <a:extLst>
            <a:ext uri="{FF2B5EF4-FFF2-40B4-BE49-F238E27FC236}">
              <a16:creationId xmlns:a16="http://schemas.microsoft.com/office/drawing/2014/main" id="{2AA2CEDC-458A-4801-A785-EEA954B59598}"/>
            </a:ext>
          </a:extLst>
        </xdr:cNvPr>
        <xdr:cNvSpPr/>
      </xdr:nvSpPr>
      <xdr:spPr>
        <a:xfrm>
          <a:off x="19494500" y="182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52251</xdr:rowOff>
    </xdr:from>
    <xdr:to>
      <xdr:col>107</xdr:col>
      <xdr:colOff>50800</xdr:colOff>
      <xdr:row>106</xdr:row>
      <xdr:rowOff>168729</xdr:rowOff>
    </xdr:to>
    <xdr:cxnSp macro="">
      <xdr:nvCxnSpPr>
        <xdr:cNvPr id="949" name="直線コネクタ 948">
          <a:extLst>
            <a:ext uri="{FF2B5EF4-FFF2-40B4-BE49-F238E27FC236}">
              <a16:creationId xmlns:a16="http://schemas.microsoft.com/office/drawing/2014/main" id="{4251483D-5882-4B7B-9257-1B618525E6AD}"/>
            </a:ext>
          </a:extLst>
        </xdr:cNvPr>
        <xdr:cNvCxnSpPr/>
      </xdr:nvCxnSpPr>
      <xdr:spPr>
        <a:xfrm flipV="1">
          <a:off x="19545300" y="18225951"/>
          <a:ext cx="889000" cy="1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121194</xdr:rowOff>
    </xdr:from>
    <xdr:to>
      <xdr:col>98</xdr:col>
      <xdr:colOff>38100</xdr:colOff>
      <xdr:row>107</xdr:row>
      <xdr:rowOff>51344</xdr:rowOff>
    </xdr:to>
    <xdr:sp macro="" textlink="">
      <xdr:nvSpPr>
        <xdr:cNvPr id="950" name="楕円 949">
          <a:extLst>
            <a:ext uri="{FF2B5EF4-FFF2-40B4-BE49-F238E27FC236}">
              <a16:creationId xmlns:a16="http://schemas.microsoft.com/office/drawing/2014/main" id="{E40F40CD-D271-44E7-9DE4-C9A887A8651A}"/>
            </a:ext>
          </a:extLst>
        </xdr:cNvPr>
        <xdr:cNvSpPr/>
      </xdr:nvSpPr>
      <xdr:spPr>
        <a:xfrm>
          <a:off x="18605500" y="182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168729</xdr:rowOff>
    </xdr:from>
    <xdr:to>
      <xdr:col>102</xdr:col>
      <xdr:colOff>114300</xdr:colOff>
      <xdr:row>107</xdr:row>
      <xdr:rowOff>544</xdr:rowOff>
    </xdr:to>
    <xdr:cxnSp macro="">
      <xdr:nvCxnSpPr>
        <xdr:cNvPr id="951" name="直線コネクタ 950">
          <a:extLst>
            <a:ext uri="{FF2B5EF4-FFF2-40B4-BE49-F238E27FC236}">
              <a16:creationId xmlns:a16="http://schemas.microsoft.com/office/drawing/2014/main" id="{87FD2010-17C7-4F38-A2BD-809A27535097}"/>
            </a:ext>
          </a:extLst>
        </xdr:cNvPr>
        <xdr:cNvCxnSpPr/>
      </xdr:nvCxnSpPr>
      <xdr:spPr>
        <a:xfrm flipV="1">
          <a:off x="18656300" y="183424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123570</xdr:rowOff>
    </xdr:from>
    <xdr:ext cx="469744" cy="259045"/>
    <xdr:sp macro="" textlink="">
      <xdr:nvSpPr>
        <xdr:cNvPr id="952" name="n_1aveValue【庁舎】&#10;一人当たり面積">
          <a:extLst>
            <a:ext uri="{FF2B5EF4-FFF2-40B4-BE49-F238E27FC236}">
              <a16:creationId xmlns:a16="http://schemas.microsoft.com/office/drawing/2014/main" id="{08707B67-568A-4E75-A8F8-E2D23F85A63E}"/>
            </a:ext>
          </a:extLst>
        </xdr:cNvPr>
        <xdr:cNvSpPr txBox="1"/>
      </xdr:nvSpPr>
      <xdr:spPr>
        <a:xfrm>
          <a:off x="21075727" y="182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113047</xdr:rowOff>
    </xdr:from>
    <xdr:ext cx="469744" cy="259045"/>
    <xdr:sp macro="" textlink="">
      <xdr:nvSpPr>
        <xdr:cNvPr id="953" name="n_2aveValue【庁舎】&#10;一人当たり面積">
          <a:extLst>
            <a:ext uri="{FF2B5EF4-FFF2-40B4-BE49-F238E27FC236}">
              <a16:creationId xmlns:a16="http://schemas.microsoft.com/office/drawing/2014/main" id="{2EFEDF46-EFB2-4C50-ADA7-DAE7CBBBFDC9}"/>
            </a:ext>
          </a:extLst>
        </xdr:cNvPr>
        <xdr:cNvSpPr txBox="1"/>
      </xdr:nvSpPr>
      <xdr:spPr>
        <a:xfrm>
          <a:off x="20199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954" name="n_3aveValue【庁舎】&#10;一人当たり面積">
          <a:extLst>
            <a:ext uri="{FF2B5EF4-FFF2-40B4-BE49-F238E27FC236}">
              <a16:creationId xmlns:a16="http://schemas.microsoft.com/office/drawing/2014/main" id="{E0574EEF-A8C0-4F62-825F-027FC50216A5}"/>
            </a:ext>
          </a:extLst>
        </xdr:cNvPr>
        <xdr:cNvSpPr txBox="1"/>
      </xdr:nvSpPr>
      <xdr:spPr>
        <a:xfrm>
          <a:off x="19310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56622</xdr:rowOff>
    </xdr:from>
    <xdr:ext cx="469744" cy="259045"/>
    <xdr:sp macro="" textlink="">
      <xdr:nvSpPr>
        <xdr:cNvPr id="955" name="n_4aveValue【庁舎】&#10;一人当たり面積">
          <a:extLst>
            <a:ext uri="{FF2B5EF4-FFF2-40B4-BE49-F238E27FC236}">
              <a16:creationId xmlns:a16="http://schemas.microsoft.com/office/drawing/2014/main" id="{40AFD7CE-CEF6-4CAE-B83A-68804371BB35}"/>
            </a:ext>
          </a:extLst>
        </xdr:cNvPr>
        <xdr:cNvSpPr txBox="1"/>
      </xdr:nvSpPr>
      <xdr:spPr>
        <a:xfrm>
          <a:off x="18421427" y="1840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114135</xdr:rowOff>
    </xdr:from>
    <xdr:ext cx="469744" cy="259045"/>
    <xdr:sp macro="" textlink="">
      <xdr:nvSpPr>
        <xdr:cNvPr id="956" name="n_1mainValue【庁舎】&#10;一人当たり面積">
          <a:extLst>
            <a:ext uri="{FF2B5EF4-FFF2-40B4-BE49-F238E27FC236}">
              <a16:creationId xmlns:a16="http://schemas.microsoft.com/office/drawing/2014/main" id="{E8BC145D-C385-412D-AF64-EF5389F35446}"/>
            </a:ext>
          </a:extLst>
        </xdr:cNvPr>
        <xdr:cNvSpPr txBox="1"/>
      </xdr:nvSpPr>
      <xdr:spPr>
        <a:xfrm>
          <a:off x="210757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94178</xdr:rowOff>
    </xdr:from>
    <xdr:ext cx="469744" cy="259045"/>
    <xdr:sp macro="" textlink="">
      <xdr:nvSpPr>
        <xdr:cNvPr id="957" name="n_2mainValue【庁舎】&#10;一人当たり面積">
          <a:extLst>
            <a:ext uri="{FF2B5EF4-FFF2-40B4-BE49-F238E27FC236}">
              <a16:creationId xmlns:a16="http://schemas.microsoft.com/office/drawing/2014/main" id="{28B6126D-A442-426D-BA4A-A75F86ABBB65}"/>
            </a:ext>
          </a:extLst>
        </xdr:cNvPr>
        <xdr:cNvSpPr txBox="1"/>
      </xdr:nvSpPr>
      <xdr:spPr>
        <a:xfrm>
          <a:off x="20199427" y="1826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64606</xdr:rowOff>
    </xdr:from>
    <xdr:ext cx="469744" cy="259045"/>
    <xdr:sp macro="" textlink="">
      <xdr:nvSpPr>
        <xdr:cNvPr id="958" name="n_3mainValue【庁舎】&#10;一人当たり面積">
          <a:extLst>
            <a:ext uri="{FF2B5EF4-FFF2-40B4-BE49-F238E27FC236}">
              <a16:creationId xmlns:a16="http://schemas.microsoft.com/office/drawing/2014/main" id="{1F096200-47DE-466D-9ED7-9BBC64144038}"/>
            </a:ext>
          </a:extLst>
        </xdr:cNvPr>
        <xdr:cNvSpPr txBox="1"/>
      </xdr:nvSpPr>
      <xdr:spPr>
        <a:xfrm>
          <a:off x="19310427" y="1806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67871</xdr:rowOff>
    </xdr:from>
    <xdr:ext cx="469744" cy="259045"/>
    <xdr:sp macro="" textlink="">
      <xdr:nvSpPr>
        <xdr:cNvPr id="959" name="n_4mainValue【庁舎】&#10;一人当たり面積">
          <a:extLst>
            <a:ext uri="{FF2B5EF4-FFF2-40B4-BE49-F238E27FC236}">
              <a16:creationId xmlns:a16="http://schemas.microsoft.com/office/drawing/2014/main" id="{089C78EC-6DCD-46AD-8F19-81C4A20123BE}"/>
            </a:ext>
          </a:extLst>
        </xdr:cNvPr>
        <xdr:cNvSpPr txBox="1"/>
      </xdr:nvSpPr>
      <xdr:spPr>
        <a:xfrm>
          <a:off x="18421427" y="1807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C5E184A8-7ECB-4933-885A-586BB9D830D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6446E10B-F6DC-4B01-9E9A-E603C2E670C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ACF132BA-6C78-4521-82C9-C7CDEA0AC0D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類似団体と比較して特に有形固定資産償却率が高くなっているのは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公共施設総合管理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長寿命化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51"/>
      <c r="AN4" s="481"/>
      <c r="AO4" s="481"/>
      <c r="AP4" s="481"/>
      <c r="AQ4" s="481"/>
      <c r="AR4" s="481"/>
      <c r="AS4" s="481"/>
      <c r="AT4" s="481"/>
      <c r="AU4" s="481"/>
      <c r="AV4" s="481"/>
      <c r="AW4" s="481"/>
      <c r="AX4" s="636"/>
      <c r="AY4" s="447" t="s">
        <v>93</v>
      </c>
      <c r="AZ4" s="448"/>
      <c r="BA4" s="448"/>
      <c r="BB4" s="448"/>
      <c r="BC4" s="448"/>
      <c r="BD4" s="448"/>
      <c r="BE4" s="448"/>
      <c r="BF4" s="448"/>
      <c r="BG4" s="448"/>
      <c r="BH4" s="448"/>
      <c r="BI4" s="448"/>
      <c r="BJ4" s="448"/>
      <c r="BK4" s="448"/>
      <c r="BL4" s="448"/>
      <c r="BM4" s="449"/>
      <c r="BN4" s="450">
        <v>6962849</v>
      </c>
      <c r="BO4" s="451"/>
      <c r="BP4" s="451"/>
      <c r="BQ4" s="451"/>
      <c r="BR4" s="451"/>
      <c r="BS4" s="451"/>
      <c r="BT4" s="451"/>
      <c r="BU4" s="452"/>
      <c r="BV4" s="450">
        <v>7470622</v>
      </c>
      <c r="BW4" s="451"/>
      <c r="BX4" s="451"/>
      <c r="BY4" s="451"/>
      <c r="BZ4" s="451"/>
      <c r="CA4" s="451"/>
      <c r="CB4" s="451"/>
      <c r="CC4" s="452"/>
      <c r="CD4" s="621" t="s">
        <v>94</v>
      </c>
      <c r="CE4" s="622"/>
      <c r="CF4" s="622"/>
      <c r="CG4" s="622"/>
      <c r="CH4" s="622"/>
      <c r="CI4" s="622"/>
      <c r="CJ4" s="622"/>
      <c r="CK4" s="622"/>
      <c r="CL4" s="622"/>
      <c r="CM4" s="622"/>
      <c r="CN4" s="622"/>
      <c r="CO4" s="622"/>
      <c r="CP4" s="622"/>
      <c r="CQ4" s="622"/>
      <c r="CR4" s="622"/>
      <c r="CS4" s="623"/>
      <c r="CT4" s="624">
        <v>5.8</v>
      </c>
      <c r="CU4" s="625"/>
      <c r="CV4" s="625"/>
      <c r="CW4" s="625"/>
      <c r="CX4" s="625"/>
      <c r="CY4" s="625"/>
      <c r="CZ4" s="625"/>
      <c r="DA4" s="626"/>
      <c r="DB4" s="624">
        <v>3.5</v>
      </c>
      <c r="DC4" s="625"/>
      <c r="DD4" s="625"/>
      <c r="DE4" s="625"/>
      <c r="DF4" s="625"/>
      <c r="DG4" s="625"/>
      <c r="DH4" s="625"/>
      <c r="DI4" s="626"/>
    </row>
    <row r="5" spans="1:119" ht="18.75" customHeight="1" x14ac:dyDescent="0.15">
      <c r="A5" s="181"/>
      <c r="B5" s="631"/>
      <c r="C5" s="482"/>
      <c r="D5" s="482"/>
      <c r="E5" s="632"/>
      <c r="F5" s="632"/>
      <c r="G5" s="632"/>
      <c r="H5" s="632"/>
      <c r="I5" s="632"/>
      <c r="J5" s="632"/>
      <c r="K5" s="632"/>
      <c r="L5" s="632"/>
      <c r="M5" s="632"/>
      <c r="N5" s="632"/>
      <c r="O5" s="632"/>
      <c r="P5" s="632"/>
      <c r="Q5" s="632"/>
      <c r="R5" s="480"/>
      <c r="S5" s="480"/>
      <c r="T5" s="480"/>
      <c r="U5" s="480"/>
      <c r="V5" s="635"/>
      <c r="W5" s="551"/>
      <c r="X5" s="481"/>
      <c r="Y5" s="481"/>
      <c r="Z5" s="481"/>
      <c r="AA5" s="481"/>
      <c r="AB5" s="482"/>
      <c r="AC5" s="480"/>
      <c r="AD5" s="481"/>
      <c r="AE5" s="481"/>
      <c r="AF5" s="481"/>
      <c r="AG5" s="481"/>
      <c r="AH5" s="481"/>
      <c r="AI5" s="481"/>
      <c r="AJ5" s="481"/>
      <c r="AK5" s="481"/>
      <c r="AL5" s="636"/>
      <c r="AM5" s="514" t="s">
        <v>95</v>
      </c>
      <c r="AN5" s="429"/>
      <c r="AO5" s="429"/>
      <c r="AP5" s="429"/>
      <c r="AQ5" s="429"/>
      <c r="AR5" s="429"/>
      <c r="AS5" s="429"/>
      <c r="AT5" s="430"/>
      <c r="AU5" s="502" t="s">
        <v>96</v>
      </c>
      <c r="AV5" s="503"/>
      <c r="AW5" s="503"/>
      <c r="AX5" s="503"/>
      <c r="AY5" s="435" t="s">
        <v>97</v>
      </c>
      <c r="AZ5" s="436"/>
      <c r="BA5" s="436"/>
      <c r="BB5" s="436"/>
      <c r="BC5" s="436"/>
      <c r="BD5" s="436"/>
      <c r="BE5" s="436"/>
      <c r="BF5" s="436"/>
      <c r="BG5" s="436"/>
      <c r="BH5" s="436"/>
      <c r="BI5" s="436"/>
      <c r="BJ5" s="436"/>
      <c r="BK5" s="436"/>
      <c r="BL5" s="436"/>
      <c r="BM5" s="437"/>
      <c r="BN5" s="455">
        <v>6726493</v>
      </c>
      <c r="BO5" s="456"/>
      <c r="BP5" s="456"/>
      <c r="BQ5" s="456"/>
      <c r="BR5" s="456"/>
      <c r="BS5" s="456"/>
      <c r="BT5" s="456"/>
      <c r="BU5" s="457"/>
      <c r="BV5" s="455">
        <v>7313603</v>
      </c>
      <c r="BW5" s="456"/>
      <c r="BX5" s="456"/>
      <c r="BY5" s="456"/>
      <c r="BZ5" s="456"/>
      <c r="CA5" s="456"/>
      <c r="CB5" s="456"/>
      <c r="CC5" s="457"/>
      <c r="CD5" s="464" t="s">
        <v>98</v>
      </c>
      <c r="CE5" s="409"/>
      <c r="CF5" s="409"/>
      <c r="CG5" s="409"/>
      <c r="CH5" s="409"/>
      <c r="CI5" s="409"/>
      <c r="CJ5" s="409"/>
      <c r="CK5" s="409"/>
      <c r="CL5" s="409"/>
      <c r="CM5" s="409"/>
      <c r="CN5" s="409"/>
      <c r="CO5" s="409"/>
      <c r="CP5" s="409"/>
      <c r="CQ5" s="409"/>
      <c r="CR5" s="409"/>
      <c r="CS5" s="465"/>
      <c r="CT5" s="425">
        <v>78.900000000000006</v>
      </c>
      <c r="CU5" s="426"/>
      <c r="CV5" s="426"/>
      <c r="CW5" s="426"/>
      <c r="CX5" s="426"/>
      <c r="CY5" s="426"/>
      <c r="CZ5" s="426"/>
      <c r="DA5" s="427"/>
      <c r="DB5" s="425">
        <v>74.599999999999994</v>
      </c>
      <c r="DC5" s="426"/>
      <c r="DD5" s="426"/>
      <c r="DE5" s="426"/>
      <c r="DF5" s="426"/>
      <c r="DG5" s="426"/>
      <c r="DH5" s="426"/>
      <c r="DI5" s="427"/>
    </row>
    <row r="6" spans="1:119" ht="18.75" customHeight="1" x14ac:dyDescent="0.15">
      <c r="A6" s="181"/>
      <c r="B6" s="601" t="s">
        <v>99</v>
      </c>
      <c r="C6" s="479"/>
      <c r="D6" s="479"/>
      <c r="E6" s="602"/>
      <c r="F6" s="602"/>
      <c r="G6" s="602"/>
      <c r="H6" s="602"/>
      <c r="I6" s="602"/>
      <c r="J6" s="602"/>
      <c r="K6" s="602"/>
      <c r="L6" s="602" t="s">
        <v>100</v>
      </c>
      <c r="M6" s="602"/>
      <c r="N6" s="602"/>
      <c r="O6" s="602"/>
      <c r="P6" s="602"/>
      <c r="Q6" s="602"/>
      <c r="R6" s="477"/>
      <c r="S6" s="477"/>
      <c r="T6" s="477"/>
      <c r="U6" s="477"/>
      <c r="V6" s="608"/>
      <c r="W6" s="536" t="s">
        <v>101</v>
      </c>
      <c r="X6" s="478"/>
      <c r="Y6" s="478"/>
      <c r="Z6" s="478"/>
      <c r="AA6" s="478"/>
      <c r="AB6" s="479"/>
      <c r="AC6" s="613" t="s">
        <v>102</v>
      </c>
      <c r="AD6" s="614"/>
      <c r="AE6" s="614"/>
      <c r="AF6" s="614"/>
      <c r="AG6" s="614"/>
      <c r="AH6" s="614"/>
      <c r="AI6" s="614"/>
      <c r="AJ6" s="614"/>
      <c r="AK6" s="614"/>
      <c r="AL6" s="615"/>
      <c r="AM6" s="514" t="s">
        <v>103</v>
      </c>
      <c r="AN6" s="429"/>
      <c r="AO6" s="429"/>
      <c r="AP6" s="429"/>
      <c r="AQ6" s="429"/>
      <c r="AR6" s="429"/>
      <c r="AS6" s="429"/>
      <c r="AT6" s="430"/>
      <c r="AU6" s="502" t="s">
        <v>104</v>
      </c>
      <c r="AV6" s="503"/>
      <c r="AW6" s="503"/>
      <c r="AX6" s="503"/>
      <c r="AY6" s="435" t="s">
        <v>105</v>
      </c>
      <c r="AZ6" s="436"/>
      <c r="BA6" s="436"/>
      <c r="BB6" s="436"/>
      <c r="BC6" s="436"/>
      <c r="BD6" s="436"/>
      <c r="BE6" s="436"/>
      <c r="BF6" s="436"/>
      <c r="BG6" s="436"/>
      <c r="BH6" s="436"/>
      <c r="BI6" s="436"/>
      <c r="BJ6" s="436"/>
      <c r="BK6" s="436"/>
      <c r="BL6" s="436"/>
      <c r="BM6" s="437"/>
      <c r="BN6" s="455">
        <v>236356</v>
      </c>
      <c r="BO6" s="456"/>
      <c r="BP6" s="456"/>
      <c r="BQ6" s="456"/>
      <c r="BR6" s="456"/>
      <c r="BS6" s="456"/>
      <c r="BT6" s="456"/>
      <c r="BU6" s="457"/>
      <c r="BV6" s="455">
        <v>157019</v>
      </c>
      <c r="BW6" s="456"/>
      <c r="BX6" s="456"/>
      <c r="BY6" s="456"/>
      <c r="BZ6" s="456"/>
      <c r="CA6" s="456"/>
      <c r="CB6" s="456"/>
      <c r="CC6" s="457"/>
      <c r="CD6" s="464" t="s">
        <v>106</v>
      </c>
      <c r="CE6" s="409"/>
      <c r="CF6" s="409"/>
      <c r="CG6" s="409"/>
      <c r="CH6" s="409"/>
      <c r="CI6" s="409"/>
      <c r="CJ6" s="409"/>
      <c r="CK6" s="409"/>
      <c r="CL6" s="409"/>
      <c r="CM6" s="409"/>
      <c r="CN6" s="409"/>
      <c r="CO6" s="409"/>
      <c r="CP6" s="409"/>
      <c r="CQ6" s="409"/>
      <c r="CR6" s="409"/>
      <c r="CS6" s="465"/>
      <c r="CT6" s="598">
        <v>80.7</v>
      </c>
      <c r="CU6" s="599"/>
      <c r="CV6" s="599"/>
      <c r="CW6" s="599"/>
      <c r="CX6" s="599"/>
      <c r="CY6" s="599"/>
      <c r="CZ6" s="599"/>
      <c r="DA6" s="600"/>
      <c r="DB6" s="598">
        <v>82.1</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4" t="s">
        <v>107</v>
      </c>
      <c r="AN7" s="429"/>
      <c r="AO7" s="429"/>
      <c r="AP7" s="429"/>
      <c r="AQ7" s="429"/>
      <c r="AR7" s="429"/>
      <c r="AS7" s="429"/>
      <c r="AT7" s="430"/>
      <c r="AU7" s="502" t="s">
        <v>108</v>
      </c>
      <c r="AV7" s="503"/>
      <c r="AW7" s="503"/>
      <c r="AX7" s="503"/>
      <c r="AY7" s="435" t="s">
        <v>109</v>
      </c>
      <c r="AZ7" s="436"/>
      <c r="BA7" s="436"/>
      <c r="BB7" s="436"/>
      <c r="BC7" s="436"/>
      <c r="BD7" s="436"/>
      <c r="BE7" s="436"/>
      <c r="BF7" s="436"/>
      <c r="BG7" s="436"/>
      <c r="BH7" s="436"/>
      <c r="BI7" s="436"/>
      <c r="BJ7" s="436"/>
      <c r="BK7" s="436"/>
      <c r="BL7" s="436"/>
      <c r="BM7" s="437"/>
      <c r="BN7" s="455">
        <v>11081</v>
      </c>
      <c r="BO7" s="456"/>
      <c r="BP7" s="456"/>
      <c r="BQ7" s="456"/>
      <c r="BR7" s="456"/>
      <c r="BS7" s="456"/>
      <c r="BT7" s="456"/>
      <c r="BU7" s="457"/>
      <c r="BV7" s="455">
        <v>16630</v>
      </c>
      <c r="BW7" s="456"/>
      <c r="BX7" s="456"/>
      <c r="BY7" s="456"/>
      <c r="BZ7" s="456"/>
      <c r="CA7" s="456"/>
      <c r="CB7" s="456"/>
      <c r="CC7" s="457"/>
      <c r="CD7" s="464" t="s">
        <v>110</v>
      </c>
      <c r="CE7" s="409"/>
      <c r="CF7" s="409"/>
      <c r="CG7" s="409"/>
      <c r="CH7" s="409"/>
      <c r="CI7" s="409"/>
      <c r="CJ7" s="409"/>
      <c r="CK7" s="409"/>
      <c r="CL7" s="409"/>
      <c r="CM7" s="409"/>
      <c r="CN7" s="409"/>
      <c r="CO7" s="409"/>
      <c r="CP7" s="409"/>
      <c r="CQ7" s="409"/>
      <c r="CR7" s="409"/>
      <c r="CS7" s="465"/>
      <c r="CT7" s="455">
        <v>3854093</v>
      </c>
      <c r="CU7" s="456"/>
      <c r="CV7" s="456"/>
      <c r="CW7" s="456"/>
      <c r="CX7" s="456"/>
      <c r="CY7" s="456"/>
      <c r="CZ7" s="456"/>
      <c r="DA7" s="457"/>
      <c r="DB7" s="455">
        <v>3991553</v>
      </c>
      <c r="DC7" s="456"/>
      <c r="DD7" s="456"/>
      <c r="DE7" s="456"/>
      <c r="DF7" s="456"/>
      <c r="DG7" s="456"/>
      <c r="DH7" s="456"/>
      <c r="DI7" s="457"/>
    </row>
    <row r="8" spans="1:119" ht="18.75" customHeight="1" thickBot="1" x14ac:dyDescent="0.2">
      <c r="A8" s="181"/>
      <c r="B8" s="606"/>
      <c r="C8" s="537"/>
      <c r="D8" s="537"/>
      <c r="E8" s="607"/>
      <c r="F8" s="607"/>
      <c r="G8" s="607"/>
      <c r="H8" s="607"/>
      <c r="I8" s="607"/>
      <c r="J8" s="607"/>
      <c r="K8" s="607"/>
      <c r="L8" s="607"/>
      <c r="M8" s="607"/>
      <c r="N8" s="607"/>
      <c r="O8" s="607"/>
      <c r="P8" s="607"/>
      <c r="Q8" s="607"/>
      <c r="R8" s="611"/>
      <c r="S8" s="611"/>
      <c r="T8" s="611"/>
      <c r="U8" s="611"/>
      <c r="V8" s="612"/>
      <c r="W8" s="526"/>
      <c r="X8" s="527"/>
      <c r="Y8" s="527"/>
      <c r="Z8" s="527"/>
      <c r="AA8" s="527"/>
      <c r="AB8" s="537"/>
      <c r="AC8" s="618"/>
      <c r="AD8" s="619"/>
      <c r="AE8" s="619"/>
      <c r="AF8" s="619"/>
      <c r="AG8" s="619"/>
      <c r="AH8" s="619"/>
      <c r="AI8" s="619"/>
      <c r="AJ8" s="619"/>
      <c r="AK8" s="619"/>
      <c r="AL8" s="620"/>
      <c r="AM8" s="514" t="s">
        <v>111</v>
      </c>
      <c r="AN8" s="429"/>
      <c r="AO8" s="429"/>
      <c r="AP8" s="429"/>
      <c r="AQ8" s="429"/>
      <c r="AR8" s="429"/>
      <c r="AS8" s="429"/>
      <c r="AT8" s="430"/>
      <c r="AU8" s="502" t="s">
        <v>112</v>
      </c>
      <c r="AV8" s="503"/>
      <c r="AW8" s="503"/>
      <c r="AX8" s="503"/>
      <c r="AY8" s="435" t="s">
        <v>113</v>
      </c>
      <c r="AZ8" s="436"/>
      <c r="BA8" s="436"/>
      <c r="BB8" s="436"/>
      <c r="BC8" s="436"/>
      <c r="BD8" s="436"/>
      <c r="BE8" s="436"/>
      <c r="BF8" s="436"/>
      <c r="BG8" s="436"/>
      <c r="BH8" s="436"/>
      <c r="BI8" s="436"/>
      <c r="BJ8" s="436"/>
      <c r="BK8" s="436"/>
      <c r="BL8" s="436"/>
      <c r="BM8" s="437"/>
      <c r="BN8" s="455">
        <v>225275</v>
      </c>
      <c r="BO8" s="456"/>
      <c r="BP8" s="456"/>
      <c r="BQ8" s="456"/>
      <c r="BR8" s="456"/>
      <c r="BS8" s="456"/>
      <c r="BT8" s="456"/>
      <c r="BU8" s="457"/>
      <c r="BV8" s="455">
        <v>140389</v>
      </c>
      <c r="BW8" s="456"/>
      <c r="BX8" s="456"/>
      <c r="BY8" s="456"/>
      <c r="BZ8" s="456"/>
      <c r="CA8" s="456"/>
      <c r="CB8" s="456"/>
      <c r="CC8" s="457"/>
      <c r="CD8" s="464" t="s">
        <v>114</v>
      </c>
      <c r="CE8" s="409"/>
      <c r="CF8" s="409"/>
      <c r="CG8" s="409"/>
      <c r="CH8" s="409"/>
      <c r="CI8" s="409"/>
      <c r="CJ8" s="409"/>
      <c r="CK8" s="409"/>
      <c r="CL8" s="409"/>
      <c r="CM8" s="409"/>
      <c r="CN8" s="409"/>
      <c r="CO8" s="409"/>
      <c r="CP8" s="409"/>
      <c r="CQ8" s="409"/>
      <c r="CR8" s="409"/>
      <c r="CS8" s="465"/>
      <c r="CT8" s="558">
        <v>0.83</v>
      </c>
      <c r="CU8" s="559"/>
      <c r="CV8" s="559"/>
      <c r="CW8" s="559"/>
      <c r="CX8" s="559"/>
      <c r="CY8" s="559"/>
      <c r="CZ8" s="559"/>
      <c r="DA8" s="560"/>
      <c r="DB8" s="558">
        <v>0.85</v>
      </c>
      <c r="DC8" s="559"/>
      <c r="DD8" s="559"/>
      <c r="DE8" s="559"/>
      <c r="DF8" s="559"/>
      <c r="DG8" s="559"/>
      <c r="DH8" s="559"/>
      <c r="DI8" s="560"/>
    </row>
    <row r="9" spans="1:119" ht="18.75" customHeight="1" thickBot="1" x14ac:dyDescent="0.2">
      <c r="A9" s="181"/>
      <c r="B9" s="587" t="s">
        <v>115</v>
      </c>
      <c r="C9" s="588"/>
      <c r="D9" s="588"/>
      <c r="E9" s="588"/>
      <c r="F9" s="588"/>
      <c r="G9" s="588"/>
      <c r="H9" s="588"/>
      <c r="I9" s="588"/>
      <c r="J9" s="588"/>
      <c r="K9" s="508"/>
      <c r="L9" s="589" t="s">
        <v>116</v>
      </c>
      <c r="M9" s="590"/>
      <c r="N9" s="590"/>
      <c r="O9" s="590"/>
      <c r="P9" s="590"/>
      <c r="Q9" s="591"/>
      <c r="R9" s="592">
        <v>14583</v>
      </c>
      <c r="S9" s="593"/>
      <c r="T9" s="593"/>
      <c r="U9" s="593"/>
      <c r="V9" s="594"/>
      <c r="W9" s="524" t="s">
        <v>117</v>
      </c>
      <c r="X9" s="525"/>
      <c r="Y9" s="525"/>
      <c r="Z9" s="525"/>
      <c r="AA9" s="525"/>
      <c r="AB9" s="525"/>
      <c r="AC9" s="525"/>
      <c r="AD9" s="525"/>
      <c r="AE9" s="525"/>
      <c r="AF9" s="525"/>
      <c r="AG9" s="525"/>
      <c r="AH9" s="525"/>
      <c r="AI9" s="525"/>
      <c r="AJ9" s="525"/>
      <c r="AK9" s="525"/>
      <c r="AL9" s="595"/>
      <c r="AM9" s="514" t="s">
        <v>118</v>
      </c>
      <c r="AN9" s="429"/>
      <c r="AO9" s="429"/>
      <c r="AP9" s="429"/>
      <c r="AQ9" s="429"/>
      <c r="AR9" s="429"/>
      <c r="AS9" s="429"/>
      <c r="AT9" s="430"/>
      <c r="AU9" s="502" t="s">
        <v>119</v>
      </c>
      <c r="AV9" s="503"/>
      <c r="AW9" s="503"/>
      <c r="AX9" s="503"/>
      <c r="AY9" s="435" t="s">
        <v>120</v>
      </c>
      <c r="AZ9" s="436"/>
      <c r="BA9" s="436"/>
      <c r="BB9" s="436"/>
      <c r="BC9" s="436"/>
      <c r="BD9" s="436"/>
      <c r="BE9" s="436"/>
      <c r="BF9" s="436"/>
      <c r="BG9" s="436"/>
      <c r="BH9" s="436"/>
      <c r="BI9" s="436"/>
      <c r="BJ9" s="436"/>
      <c r="BK9" s="436"/>
      <c r="BL9" s="436"/>
      <c r="BM9" s="437"/>
      <c r="BN9" s="455">
        <v>84886</v>
      </c>
      <c r="BO9" s="456"/>
      <c r="BP9" s="456"/>
      <c r="BQ9" s="456"/>
      <c r="BR9" s="456"/>
      <c r="BS9" s="456"/>
      <c r="BT9" s="456"/>
      <c r="BU9" s="457"/>
      <c r="BV9" s="455">
        <v>6136</v>
      </c>
      <c r="BW9" s="456"/>
      <c r="BX9" s="456"/>
      <c r="BY9" s="456"/>
      <c r="BZ9" s="456"/>
      <c r="CA9" s="456"/>
      <c r="CB9" s="456"/>
      <c r="CC9" s="457"/>
      <c r="CD9" s="464" t="s">
        <v>121</v>
      </c>
      <c r="CE9" s="409"/>
      <c r="CF9" s="409"/>
      <c r="CG9" s="409"/>
      <c r="CH9" s="409"/>
      <c r="CI9" s="409"/>
      <c r="CJ9" s="409"/>
      <c r="CK9" s="409"/>
      <c r="CL9" s="409"/>
      <c r="CM9" s="409"/>
      <c r="CN9" s="409"/>
      <c r="CO9" s="409"/>
      <c r="CP9" s="409"/>
      <c r="CQ9" s="409"/>
      <c r="CR9" s="409"/>
      <c r="CS9" s="465"/>
      <c r="CT9" s="425">
        <v>1.2</v>
      </c>
      <c r="CU9" s="426"/>
      <c r="CV9" s="426"/>
      <c r="CW9" s="426"/>
      <c r="CX9" s="426"/>
      <c r="CY9" s="426"/>
      <c r="CZ9" s="426"/>
      <c r="DA9" s="427"/>
      <c r="DB9" s="425">
        <v>1</v>
      </c>
      <c r="DC9" s="426"/>
      <c r="DD9" s="426"/>
      <c r="DE9" s="426"/>
      <c r="DF9" s="426"/>
      <c r="DG9" s="426"/>
      <c r="DH9" s="426"/>
      <c r="DI9" s="427"/>
    </row>
    <row r="10" spans="1:119" ht="18.75" customHeight="1" thickBot="1" x14ac:dyDescent="0.2">
      <c r="A10" s="181"/>
      <c r="B10" s="587"/>
      <c r="C10" s="588"/>
      <c r="D10" s="588"/>
      <c r="E10" s="588"/>
      <c r="F10" s="588"/>
      <c r="G10" s="588"/>
      <c r="H10" s="588"/>
      <c r="I10" s="588"/>
      <c r="J10" s="588"/>
      <c r="K10" s="508"/>
      <c r="L10" s="428" t="s">
        <v>122</v>
      </c>
      <c r="M10" s="429"/>
      <c r="N10" s="429"/>
      <c r="O10" s="429"/>
      <c r="P10" s="429"/>
      <c r="Q10" s="430"/>
      <c r="R10" s="431">
        <v>15204</v>
      </c>
      <c r="S10" s="432"/>
      <c r="T10" s="432"/>
      <c r="U10" s="432"/>
      <c r="V10" s="434"/>
      <c r="W10" s="596"/>
      <c r="X10" s="406"/>
      <c r="Y10" s="406"/>
      <c r="Z10" s="406"/>
      <c r="AA10" s="406"/>
      <c r="AB10" s="406"/>
      <c r="AC10" s="406"/>
      <c r="AD10" s="406"/>
      <c r="AE10" s="406"/>
      <c r="AF10" s="406"/>
      <c r="AG10" s="406"/>
      <c r="AH10" s="406"/>
      <c r="AI10" s="406"/>
      <c r="AJ10" s="406"/>
      <c r="AK10" s="406"/>
      <c r="AL10" s="597"/>
      <c r="AM10" s="514" t="s">
        <v>123</v>
      </c>
      <c r="AN10" s="429"/>
      <c r="AO10" s="429"/>
      <c r="AP10" s="429"/>
      <c r="AQ10" s="429"/>
      <c r="AR10" s="429"/>
      <c r="AS10" s="429"/>
      <c r="AT10" s="430"/>
      <c r="AU10" s="502" t="s">
        <v>119</v>
      </c>
      <c r="AV10" s="503"/>
      <c r="AW10" s="503"/>
      <c r="AX10" s="503"/>
      <c r="AY10" s="435" t="s">
        <v>124</v>
      </c>
      <c r="AZ10" s="436"/>
      <c r="BA10" s="436"/>
      <c r="BB10" s="436"/>
      <c r="BC10" s="436"/>
      <c r="BD10" s="436"/>
      <c r="BE10" s="436"/>
      <c r="BF10" s="436"/>
      <c r="BG10" s="436"/>
      <c r="BH10" s="436"/>
      <c r="BI10" s="436"/>
      <c r="BJ10" s="436"/>
      <c r="BK10" s="436"/>
      <c r="BL10" s="436"/>
      <c r="BM10" s="437"/>
      <c r="BN10" s="455">
        <v>294788</v>
      </c>
      <c r="BO10" s="456"/>
      <c r="BP10" s="456"/>
      <c r="BQ10" s="456"/>
      <c r="BR10" s="456"/>
      <c r="BS10" s="456"/>
      <c r="BT10" s="456"/>
      <c r="BU10" s="457"/>
      <c r="BV10" s="455">
        <v>359378</v>
      </c>
      <c r="BW10" s="456"/>
      <c r="BX10" s="456"/>
      <c r="BY10" s="456"/>
      <c r="BZ10" s="456"/>
      <c r="CA10" s="456"/>
      <c r="CB10" s="456"/>
      <c r="CC10" s="45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8"/>
      <c r="L11" s="410" t="s">
        <v>126</v>
      </c>
      <c r="M11" s="411"/>
      <c r="N11" s="411"/>
      <c r="O11" s="411"/>
      <c r="P11" s="411"/>
      <c r="Q11" s="412"/>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4" t="s">
        <v>128</v>
      </c>
      <c r="AN11" s="429"/>
      <c r="AO11" s="429"/>
      <c r="AP11" s="429"/>
      <c r="AQ11" s="429"/>
      <c r="AR11" s="429"/>
      <c r="AS11" s="429"/>
      <c r="AT11" s="430"/>
      <c r="AU11" s="502" t="s">
        <v>104</v>
      </c>
      <c r="AV11" s="503"/>
      <c r="AW11" s="503"/>
      <c r="AX11" s="503"/>
      <c r="AY11" s="435" t="s">
        <v>129</v>
      </c>
      <c r="AZ11" s="436"/>
      <c r="BA11" s="436"/>
      <c r="BB11" s="436"/>
      <c r="BC11" s="436"/>
      <c r="BD11" s="436"/>
      <c r="BE11" s="436"/>
      <c r="BF11" s="436"/>
      <c r="BG11" s="436"/>
      <c r="BH11" s="436"/>
      <c r="BI11" s="436"/>
      <c r="BJ11" s="436"/>
      <c r="BK11" s="436"/>
      <c r="BL11" s="436"/>
      <c r="BM11" s="437"/>
      <c r="BN11" s="455">
        <v>0</v>
      </c>
      <c r="BO11" s="456"/>
      <c r="BP11" s="456"/>
      <c r="BQ11" s="456"/>
      <c r="BR11" s="456"/>
      <c r="BS11" s="456"/>
      <c r="BT11" s="456"/>
      <c r="BU11" s="457"/>
      <c r="BV11" s="455">
        <v>0</v>
      </c>
      <c r="BW11" s="456"/>
      <c r="BX11" s="456"/>
      <c r="BY11" s="456"/>
      <c r="BZ11" s="456"/>
      <c r="CA11" s="456"/>
      <c r="CB11" s="456"/>
      <c r="CC11" s="457"/>
      <c r="CD11" s="464" t="s">
        <v>130</v>
      </c>
      <c r="CE11" s="409"/>
      <c r="CF11" s="409"/>
      <c r="CG11" s="409"/>
      <c r="CH11" s="409"/>
      <c r="CI11" s="409"/>
      <c r="CJ11" s="409"/>
      <c r="CK11" s="409"/>
      <c r="CL11" s="409"/>
      <c r="CM11" s="409"/>
      <c r="CN11" s="409"/>
      <c r="CO11" s="409"/>
      <c r="CP11" s="409"/>
      <c r="CQ11" s="409"/>
      <c r="CR11" s="409"/>
      <c r="CS11" s="465"/>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15">
      <c r="A12" s="181"/>
      <c r="B12" s="561" t="s">
        <v>133</v>
      </c>
      <c r="C12" s="562"/>
      <c r="D12" s="562"/>
      <c r="E12" s="562"/>
      <c r="F12" s="562"/>
      <c r="G12" s="562"/>
      <c r="H12" s="562"/>
      <c r="I12" s="562"/>
      <c r="J12" s="562"/>
      <c r="K12" s="563"/>
      <c r="L12" s="570" t="s">
        <v>134</v>
      </c>
      <c r="M12" s="571"/>
      <c r="N12" s="571"/>
      <c r="O12" s="571"/>
      <c r="P12" s="571"/>
      <c r="Q12" s="572"/>
      <c r="R12" s="573">
        <v>14723</v>
      </c>
      <c r="S12" s="574"/>
      <c r="T12" s="574"/>
      <c r="U12" s="574"/>
      <c r="V12" s="575"/>
      <c r="W12" s="576" t="s">
        <v>1</v>
      </c>
      <c r="X12" s="503"/>
      <c r="Y12" s="503"/>
      <c r="Z12" s="503"/>
      <c r="AA12" s="503"/>
      <c r="AB12" s="577"/>
      <c r="AC12" s="578" t="s">
        <v>135</v>
      </c>
      <c r="AD12" s="579"/>
      <c r="AE12" s="579"/>
      <c r="AF12" s="579"/>
      <c r="AG12" s="580"/>
      <c r="AH12" s="578" t="s">
        <v>136</v>
      </c>
      <c r="AI12" s="579"/>
      <c r="AJ12" s="579"/>
      <c r="AK12" s="579"/>
      <c r="AL12" s="581"/>
      <c r="AM12" s="514" t="s">
        <v>137</v>
      </c>
      <c r="AN12" s="429"/>
      <c r="AO12" s="429"/>
      <c r="AP12" s="429"/>
      <c r="AQ12" s="429"/>
      <c r="AR12" s="429"/>
      <c r="AS12" s="429"/>
      <c r="AT12" s="430"/>
      <c r="AU12" s="502" t="s">
        <v>138</v>
      </c>
      <c r="AV12" s="503"/>
      <c r="AW12" s="503"/>
      <c r="AX12" s="503"/>
      <c r="AY12" s="435" t="s">
        <v>139</v>
      </c>
      <c r="AZ12" s="436"/>
      <c r="BA12" s="436"/>
      <c r="BB12" s="436"/>
      <c r="BC12" s="436"/>
      <c r="BD12" s="436"/>
      <c r="BE12" s="436"/>
      <c r="BF12" s="436"/>
      <c r="BG12" s="436"/>
      <c r="BH12" s="436"/>
      <c r="BI12" s="436"/>
      <c r="BJ12" s="436"/>
      <c r="BK12" s="436"/>
      <c r="BL12" s="436"/>
      <c r="BM12" s="437"/>
      <c r="BN12" s="455">
        <v>350000</v>
      </c>
      <c r="BO12" s="456"/>
      <c r="BP12" s="456"/>
      <c r="BQ12" s="456"/>
      <c r="BR12" s="456"/>
      <c r="BS12" s="456"/>
      <c r="BT12" s="456"/>
      <c r="BU12" s="457"/>
      <c r="BV12" s="455">
        <v>300000</v>
      </c>
      <c r="BW12" s="456"/>
      <c r="BX12" s="456"/>
      <c r="BY12" s="456"/>
      <c r="BZ12" s="456"/>
      <c r="CA12" s="456"/>
      <c r="CB12" s="456"/>
      <c r="CC12" s="457"/>
      <c r="CD12" s="464" t="s">
        <v>140</v>
      </c>
      <c r="CE12" s="409"/>
      <c r="CF12" s="409"/>
      <c r="CG12" s="409"/>
      <c r="CH12" s="409"/>
      <c r="CI12" s="409"/>
      <c r="CJ12" s="409"/>
      <c r="CK12" s="409"/>
      <c r="CL12" s="409"/>
      <c r="CM12" s="409"/>
      <c r="CN12" s="409"/>
      <c r="CO12" s="409"/>
      <c r="CP12" s="409"/>
      <c r="CQ12" s="409"/>
      <c r="CR12" s="409"/>
      <c r="CS12" s="465"/>
      <c r="CT12" s="558" t="s">
        <v>131</v>
      </c>
      <c r="CU12" s="559"/>
      <c r="CV12" s="559"/>
      <c r="CW12" s="559"/>
      <c r="CX12" s="559"/>
      <c r="CY12" s="559"/>
      <c r="CZ12" s="559"/>
      <c r="DA12" s="560"/>
      <c r="DB12" s="558" t="s">
        <v>132</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45" t="s">
        <v>141</v>
      </c>
      <c r="N13" s="546"/>
      <c r="O13" s="546"/>
      <c r="P13" s="546"/>
      <c r="Q13" s="547"/>
      <c r="R13" s="548">
        <v>14543</v>
      </c>
      <c r="S13" s="549"/>
      <c r="T13" s="549"/>
      <c r="U13" s="549"/>
      <c r="V13" s="550"/>
      <c r="W13" s="536" t="s">
        <v>142</v>
      </c>
      <c r="X13" s="478"/>
      <c r="Y13" s="478"/>
      <c r="Z13" s="478"/>
      <c r="AA13" s="478"/>
      <c r="AB13" s="479"/>
      <c r="AC13" s="431">
        <v>539</v>
      </c>
      <c r="AD13" s="432"/>
      <c r="AE13" s="432"/>
      <c r="AF13" s="432"/>
      <c r="AG13" s="433"/>
      <c r="AH13" s="431">
        <v>628</v>
      </c>
      <c r="AI13" s="432"/>
      <c r="AJ13" s="432"/>
      <c r="AK13" s="432"/>
      <c r="AL13" s="434"/>
      <c r="AM13" s="514" t="s">
        <v>143</v>
      </c>
      <c r="AN13" s="429"/>
      <c r="AO13" s="429"/>
      <c r="AP13" s="429"/>
      <c r="AQ13" s="429"/>
      <c r="AR13" s="429"/>
      <c r="AS13" s="429"/>
      <c r="AT13" s="430"/>
      <c r="AU13" s="502" t="s">
        <v>144</v>
      </c>
      <c r="AV13" s="503"/>
      <c r="AW13" s="503"/>
      <c r="AX13" s="503"/>
      <c r="AY13" s="435" t="s">
        <v>145</v>
      </c>
      <c r="AZ13" s="436"/>
      <c r="BA13" s="436"/>
      <c r="BB13" s="436"/>
      <c r="BC13" s="436"/>
      <c r="BD13" s="436"/>
      <c r="BE13" s="436"/>
      <c r="BF13" s="436"/>
      <c r="BG13" s="436"/>
      <c r="BH13" s="436"/>
      <c r="BI13" s="436"/>
      <c r="BJ13" s="436"/>
      <c r="BK13" s="436"/>
      <c r="BL13" s="436"/>
      <c r="BM13" s="437"/>
      <c r="BN13" s="455">
        <v>29674</v>
      </c>
      <c r="BO13" s="456"/>
      <c r="BP13" s="456"/>
      <c r="BQ13" s="456"/>
      <c r="BR13" s="456"/>
      <c r="BS13" s="456"/>
      <c r="BT13" s="456"/>
      <c r="BU13" s="457"/>
      <c r="BV13" s="455">
        <v>65514</v>
      </c>
      <c r="BW13" s="456"/>
      <c r="BX13" s="456"/>
      <c r="BY13" s="456"/>
      <c r="BZ13" s="456"/>
      <c r="CA13" s="456"/>
      <c r="CB13" s="456"/>
      <c r="CC13" s="457"/>
      <c r="CD13" s="464" t="s">
        <v>146</v>
      </c>
      <c r="CE13" s="409"/>
      <c r="CF13" s="409"/>
      <c r="CG13" s="409"/>
      <c r="CH13" s="409"/>
      <c r="CI13" s="409"/>
      <c r="CJ13" s="409"/>
      <c r="CK13" s="409"/>
      <c r="CL13" s="409"/>
      <c r="CM13" s="409"/>
      <c r="CN13" s="409"/>
      <c r="CO13" s="409"/>
      <c r="CP13" s="409"/>
      <c r="CQ13" s="409"/>
      <c r="CR13" s="409"/>
      <c r="CS13" s="465"/>
      <c r="CT13" s="425">
        <v>-2.2000000000000002</v>
      </c>
      <c r="CU13" s="426"/>
      <c r="CV13" s="426"/>
      <c r="CW13" s="426"/>
      <c r="CX13" s="426"/>
      <c r="CY13" s="426"/>
      <c r="CZ13" s="426"/>
      <c r="DA13" s="427"/>
      <c r="DB13" s="425">
        <v>-3</v>
      </c>
      <c r="DC13" s="426"/>
      <c r="DD13" s="426"/>
      <c r="DE13" s="426"/>
      <c r="DF13" s="426"/>
      <c r="DG13" s="426"/>
      <c r="DH13" s="426"/>
      <c r="DI13" s="427"/>
    </row>
    <row r="14" spans="1:119" ht="18.75" customHeight="1" thickBot="1" x14ac:dyDescent="0.2">
      <c r="A14" s="181"/>
      <c r="B14" s="564"/>
      <c r="C14" s="565"/>
      <c r="D14" s="565"/>
      <c r="E14" s="565"/>
      <c r="F14" s="565"/>
      <c r="G14" s="565"/>
      <c r="H14" s="565"/>
      <c r="I14" s="565"/>
      <c r="J14" s="565"/>
      <c r="K14" s="566"/>
      <c r="L14" s="538" t="s">
        <v>147</v>
      </c>
      <c r="M14" s="582"/>
      <c r="N14" s="582"/>
      <c r="O14" s="582"/>
      <c r="P14" s="582"/>
      <c r="Q14" s="583"/>
      <c r="R14" s="548">
        <v>14789</v>
      </c>
      <c r="S14" s="549"/>
      <c r="T14" s="549"/>
      <c r="U14" s="549"/>
      <c r="V14" s="550"/>
      <c r="W14" s="551"/>
      <c r="X14" s="481"/>
      <c r="Y14" s="481"/>
      <c r="Z14" s="481"/>
      <c r="AA14" s="481"/>
      <c r="AB14" s="482"/>
      <c r="AC14" s="541">
        <v>7.5</v>
      </c>
      <c r="AD14" s="542"/>
      <c r="AE14" s="542"/>
      <c r="AF14" s="542"/>
      <c r="AG14" s="543"/>
      <c r="AH14" s="541">
        <v>8.6999999999999993</v>
      </c>
      <c r="AI14" s="542"/>
      <c r="AJ14" s="542"/>
      <c r="AK14" s="542"/>
      <c r="AL14" s="544"/>
      <c r="AM14" s="514"/>
      <c r="AN14" s="429"/>
      <c r="AO14" s="429"/>
      <c r="AP14" s="429"/>
      <c r="AQ14" s="429"/>
      <c r="AR14" s="429"/>
      <c r="AS14" s="429"/>
      <c r="AT14" s="430"/>
      <c r="AU14" s="502"/>
      <c r="AV14" s="503"/>
      <c r="AW14" s="503"/>
      <c r="AX14" s="503"/>
      <c r="AY14" s="435"/>
      <c r="AZ14" s="436"/>
      <c r="BA14" s="436"/>
      <c r="BB14" s="436"/>
      <c r="BC14" s="436"/>
      <c r="BD14" s="436"/>
      <c r="BE14" s="436"/>
      <c r="BF14" s="436"/>
      <c r="BG14" s="436"/>
      <c r="BH14" s="436"/>
      <c r="BI14" s="436"/>
      <c r="BJ14" s="436"/>
      <c r="BK14" s="436"/>
      <c r="BL14" s="436"/>
      <c r="BM14" s="437"/>
      <c r="BN14" s="455"/>
      <c r="BO14" s="456"/>
      <c r="BP14" s="456"/>
      <c r="BQ14" s="456"/>
      <c r="BR14" s="456"/>
      <c r="BS14" s="456"/>
      <c r="BT14" s="456"/>
      <c r="BU14" s="457"/>
      <c r="BV14" s="455"/>
      <c r="BW14" s="456"/>
      <c r="BX14" s="456"/>
      <c r="BY14" s="456"/>
      <c r="BZ14" s="456"/>
      <c r="CA14" s="456"/>
      <c r="CB14" s="456"/>
      <c r="CC14" s="457"/>
      <c r="CD14" s="461" t="s">
        <v>148</v>
      </c>
      <c r="CE14" s="462"/>
      <c r="CF14" s="462"/>
      <c r="CG14" s="462"/>
      <c r="CH14" s="462"/>
      <c r="CI14" s="462"/>
      <c r="CJ14" s="462"/>
      <c r="CK14" s="462"/>
      <c r="CL14" s="462"/>
      <c r="CM14" s="462"/>
      <c r="CN14" s="462"/>
      <c r="CO14" s="462"/>
      <c r="CP14" s="462"/>
      <c r="CQ14" s="462"/>
      <c r="CR14" s="462"/>
      <c r="CS14" s="463"/>
      <c r="CT14" s="552" t="s">
        <v>131</v>
      </c>
      <c r="CU14" s="553"/>
      <c r="CV14" s="553"/>
      <c r="CW14" s="553"/>
      <c r="CX14" s="553"/>
      <c r="CY14" s="553"/>
      <c r="CZ14" s="553"/>
      <c r="DA14" s="554"/>
      <c r="DB14" s="552" t="s">
        <v>149</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45" t="s">
        <v>141</v>
      </c>
      <c r="N15" s="546"/>
      <c r="O15" s="546"/>
      <c r="P15" s="546"/>
      <c r="Q15" s="547"/>
      <c r="R15" s="548">
        <v>14649</v>
      </c>
      <c r="S15" s="549"/>
      <c r="T15" s="549"/>
      <c r="U15" s="549"/>
      <c r="V15" s="550"/>
      <c r="W15" s="536" t="s">
        <v>150</v>
      </c>
      <c r="X15" s="478"/>
      <c r="Y15" s="478"/>
      <c r="Z15" s="478"/>
      <c r="AA15" s="478"/>
      <c r="AB15" s="479"/>
      <c r="AC15" s="431">
        <v>1920</v>
      </c>
      <c r="AD15" s="432"/>
      <c r="AE15" s="432"/>
      <c r="AF15" s="432"/>
      <c r="AG15" s="433"/>
      <c r="AH15" s="431">
        <v>1956</v>
      </c>
      <c r="AI15" s="432"/>
      <c r="AJ15" s="432"/>
      <c r="AK15" s="432"/>
      <c r="AL15" s="434"/>
      <c r="AM15" s="514"/>
      <c r="AN15" s="429"/>
      <c r="AO15" s="429"/>
      <c r="AP15" s="429"/>
      <c r="AQ15" s="429"/>
      <c r="AR15" s="429"/>
      <c r="AS15" s="429"/>
      <c r="AT15" s="430"/>
      <c r="AU15" s="502"/>
      <c r="AV15" s="503"/>
      <c r="AW15" s="503"/>
      <c r="AX15" s="503"/>
      <c r="AY15" s="447" t="s">
        <v>151</v>
      </c>
      <c r="AZ15" s="448"/>
      <c r="BA15" s="448"/>
      <c r="BB15" s="448"/>
      <c r="BC15" s="448"/>
      <c r="BD15" s="448"/>
      <c r="BE15" s="448"/>
      <c r="BF15" s="448"/>
      <c r="BG15" s="448"/>
      <c r="BH15" s="448"/>
      <c r="BI15" s="448"/>
      <c r="BJ15" s="448"/>
      <c r="BK15" s="448"/>
      <c r="BL15" s="448"/>
      <c r="BM15" s="449"/>
      <c r="BN15" s="450">
        <v>2493418</v>
      </c>
      <c r="BO15" s="451"/>
      <c r="BP15" s="451"/>
      <c r="BQ15" s="451"/>
      <c r="BR15" s="451"/>
      <c r="BS15" s="451"/>
      <c r="BT15" s="451"/>
      <c r="BU15" s="452"/>
      <c r="BV15" s="450">
        <v>2350945</v>
      </c>
      <c r="BW15" s="451"/>
      <c r="BX15" s="451"/>
      <c r="BY15" s="451"/>
      <c r="BZ15" s="451"/>
      <c r="CA15" s="451"/>
      <c r="CB15" s="451"/>
      <c r="CC15" s="452"/>
      <c r="CD15" s="555" t="s">
        <v>152</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38" t="s">
        <v>153</v>
      </c>
      <c r="M16" s="539"/>
      <c r="N16" s="539"/>
      <c r="O16" s="539"/>
      <c r="P16" s="539"/>
      <c r="Q16" s="540"/>
      <c r="R16" s="533" t="s">
        <v>154</v>
      </c>
      <c r="S16" s="534"/>
      <c r="T16" s="534"/>
      <c r="U16" s="534"/>
      <c r="V16" s="535"/>
      <c r="W16" s="551"/>
      <c r="X16" s="481"/>
      <c r="Y16" s="481"/>
      <c r="Z16" s="481"/>
      <c r="AA16" s="481"/>
      <c r="AB16" s="482"/>
      <c r="AC16" s="541">
        <v>26.8</v>
      </c>
      <c r="AD16" s="542"/>
      <c r="AE16" s="542"/>
      <c r="AF16" s="542"/>
      <c r="AG16" s="543"/>
      <c r="AH16" s="541">
        <v>27.2</v>
      </c>
      <c r="AI16" s="542"/>
      <c r="AJ16" s="542"/>
      <c r="AK16" s="542"/>
      <c r="AL16" s="544"/>
      <c r="AM16" s="514"/>
      <c r="AN16" s="429"/>
      <c r="AO16" s="429"/>
      <c r="AP16" s="429"/>
      <c r="AQ16" s="429"/>
      <c r="AR16" s="429"/>
      <c r="AS16" s="429"/>
      <c r="AT16" s="430"/>
      <c r="AU16" s="502"/>
      <c r="AV16" s="503"/>
      <c r="AW16" s="503"/>
      <c r="AX16" s="503"/>
      <c r="AY16" s="435" t="s">
        <v>155</v>
      </c>
      <c r="AZ16" s="436"/>
      <c r="BA16" s="436"/>
      <c r="BB16" s="436"/>
      <c r="BC16" s="436"/>
      <c r="BD16" s="436"/>
      <c r="BE16" s="436"/>
      <c r="BF16" s="436"/>
      <c r="BG16" s="436"/>
      <c r="BH16" s="436"/>
      <c r="BI16" s="436"/>
      <c r="BJ16" s="436"/>
      <c r="BK16" s="436"/>
      <c r="BL16" s="436"/>
      <c r="BM16" s="437"/>
      <c r="BN16" s="455">
        <v>3053022</v>
      </c>
      <c r="BO16" s="456"/>
      <c r="BP16" s="456"/>
      <c r="BQ16" s="456"/>
      <c r="BR16" s="456"/>
      <c r="BS16" s="456"/>
      <c r="BT16" s="456"/>
      <c r="BU16" s="457"/>
      <c r="BV16" s="455">
        <v>2926323</v>
      </c>
      <c r="BW16" s="456"/>
      <c r="BX16" s="456"/>
      <c r="BY16" s="456"/>
      <c r="BZ16" s="456"/>
      <c r="CA16" s="456"/>
      <c r="CB16" s="456"/>
      <c r="CC16" s="457"/>
      <c r="CD16" s="194"/>
      <c r="CE16" s="453"/>
      <c r="CF16" s="453"/>
      <c r="CG16" s="453"/>
      <c r="CH16" s="453"/>
      <c r="CI16" s="453"/>
      <c r="CJ16" s="453"/>
      <c r="CK16" s="453"/>
      <c r="CL16" s="453"/>
      <c r="CM16" s="453"/>
      <c r="CN16" s="453"/>
      <c r="CO16" s="453"/>
      <c r="CP16" s="453"/>
      <c r="CQ16" s="453"/>
      <c r="CR16" s="453"/>
      <c r="CS16" s="454"/>
      <c r="CT16" s="425"/>
      <c r="CU16" s="426"/>
      <c r="CV16" s="426"/>
      <c r="CW16" s="426"/>
      <c r="CX16" s="426"/>
      <c r="CY16" s="426"/>
      <c r="CZ16" s="426"/>
      <c r="DA16" s="427"/>
      <c r="DB16" s="425"/>
      <c r="DC16" s="426"/>
      <c r="DD16" s="426"/>
      <c r="DE16" s="426"/>
      <c r="DF16" s="426"/>
      <c r="DG16" s="426"/>
      <c r="DH16" s="426"/>
      <c r="DI16" s="427"/>
    </row>
    <row r="17" spans="1:113" ht="18.75" customHeight="1" thickBot="1" x14ac:dyDescent="0.2">
      <c r="A17" s="181"/>
      <c r="B17" s="567"/>
      <c r="C17" s="568"/>
      <c r="D17" s="568"/>
      <c r="E17" s="568"/>
      <c r="F17" s="568"/>
      <c r="G17" s="568"/>
      <c r="H17" s="568"/>
      <c r="I17" s="568"/>
      <c r="J17" s="568"/>
      <c r="K17" s="569"/>
      <c r="L17" s="195"/>
      <c r="M17" s="530" t="s">
        <v>156</v>
      </c>
      <c r="N17" s="531"/>
      <c r="O17" s="531"/>
      <c r="P17" s="531"/>
      <c r="Q17" s="532"/>
      <c r="R17" s="533" t="s">
        <v>157</v>
      </c>
      <c r="S17" s="534"/>
      <c r="T17" s="534"/>
      <c r="U17" s="534"/>
      <c r="V17" s="535"/>
      <c r="W17" s="536" t="s">
        <v>158</v>
      </c>
      <c r="X17" s="478"/>
      <c r="Y17" s="478"/>
      <c r="Z17" s="478"/>
      <c r="AA17" s="478"/>
      <c r="AB17" s="479"/>
      <c r="AC17" s="431">
        <v>4717</v>
      </c>
      <c r="AD17" s="432"/>
      <c r="AE17" s="432"/>
      <c r="AF17" s="432"/>
      <c r="AG17" s="433"/>
      <c r="AH17" s="431">
        <v>4605</v>
      </c>
      <c r="AI17" s="432"/>
      <c r="AJ17" s="432"/>
      <c r="AK17" s="432"/>
      <c r="AL17" s="434"/>
      <c r="AM17" s="514"/>
      <c r="AN17" s="429"/>
      <c r="AO17" s="429"/>
      <c r="AP17" s="429"/>
      <c r="AQ17" s="429"/>
      <c r="AR17" s="429"/>
      <c r="AS17" s="429"/>
      <c r="AT17" s="430"/>
      <c r="AU17" s="502"/>
      <c r="AV17" s="503"/>
      <c r="AW17" s="503"/>
      <c r="AX17" s="503"/>
      <c r="AY17" s="435" t="s">
        <v>159</v>
      </c>
      <c r="AZ17" s="436"/>
      <c r="BA17" s="436"/>
      <c r="BB17" s="436"/>
      <c r="BC17" s="436"/>
      <c r="BD17" s="436"/>
      <c r="BE17" s="436"/>
      <c r="BF17" s="436"/>
      <c r="BG17" s="436"/>
      <c r="BH17" s="436"/>
      <c r="BI17" s="436"/>
      <c r="BJ17" s="436"/>
      <c r="BK17" s="436"/>
      <c r="BL17" s="436"/>
      <c r="BM17" s="437"/>
      <c r="BN17" s="455">
        <v>3200034</v>
      </c>
      <c r="BO17" s="456"/>
      <c r="BP17" s="456"/>
      <c r="BQ17" s="456"/>
      <c r="BR17" s="456"/>
      <c r="BS17" s="456"/>
      <c r="BT17" s="456"/>
      <c r="BU17" s="457"/>
      <c r="BV17" s="455">
        <v>3011154</v>
      </c>
      <c r="BW17" s="456"/>
      <c r="BX17" s="456"/>
      <c r="BY17" s="456"/>
      <c r="BZ17" s="456"/>
      <c r="CA17" s="456"/>
      <c r="CB17" s="456"/>
      <c r="CC17" s="457"/>
      <c r="CD17" s="194"/>
      <c r="CE17" s="453"/>
      <c r="CF17" s="453"/>
      <c r="CG17" s="453"/>
      <c r="CH17" s="453"/>
      <c r="CI17" s="453"/>
      <c r="CJ17" s="453"/>
      <c r="CK17" s="453"/>
      <c r="CL17" s="453"/>
      <c r="CM17" s="453"/>
      <c r="CN17" s="453"/>
      <c r="CO17" s="453"/>
      <c r="CP17" s="453"/>
      <c r="CQ17" s="453"/>
      <c r="CR17" s="453"/>
      <c r="CS17" s="454"/>
      <c r="CT17" s="425"/>
      <c r="CU17" s="426"/>
      <c r="CV17" s="426"/>
      <c r="CW17" s="426"/>
      <c r="CX17" s="426"/>
      <c r="CY17" s="426"/>
      <c r="CZ17" s="426"/>
      <c r="DA17" s="427"/>
      <c r="DB17" s="425"/>
      <c r="DC17" s="426"/>
      <c r="DD17" s="426"/>
      <c r="DE17" s="426"/>
      <c r="DF17" s="426"/>
      <c r="DG17" s="426"/>
      <c r="DH17" s="426"/>
      <c r="DI17" s="427"/>
    </row>
    <row r="18" spans="1:113" ht="18.75" customHeight="1" thickBot="1" x14ac:dyDescent="0.2">
      <c r="A18" s="181"/>
      <c r="B18" s="507" t="s">
        <v>160</v>
      </c>
      <c r="C18" s="508"/>
      <c r="D18" s="508"/>
      <c r="E18" s="509"/>
      <c r="F18" s="509"/>
      <c r="G18" s="509"/>
      <c r="H18" s="509"/>
      <c r="I18" s="509"/>
      <c r="J18" s="509"/>
      <c r="K18" s="509"/>
      <c r="L18" s="510">
        <v>14.34</v>
      </c>
      <c r="M18" s="510"/>
      <c r="N18" s="510"/>
      <c r="O18" s="510"/>
      <c r="P18" s="510"/>
      <c r="Q18" s="510"/>
      <c r="R18" s="511"/>
      <c r="S18" s="511"/>
      <c r="T18" s="511"/>
      <c r="U18" s="511"/>
      <c r="V18" s="512"/>
      <c r="W18" s="526"/>
      <c r="X18" s="527"/>
      <c r="Y18" s="527"/>
      <c r="Z18" s="527"/>
      <c r="AA18" s="527"/>
      <c r="AB18" s="537"/>
      <c r="AC18" s="419">
        <v>65.7</v>
      </c>
      <c r="AD18" s="420"/>
      <c r="AE18" s="420"/>
      <c r="AF18" s="420"/>
      <c r="AG18" s="513"/>
      <c r="AH18" s="419">
        <v>64.099999999999994</v>
      </c>
      <c r="AI18" s="420"/>
      <c r="AJ18" s="420"/>
      <c r="AK18" s="420"/>
      <c r="AL18" s="421"/>
      <c r="AM18" s="514"/>
      <c r="AN18" s="429"/>
      <c r="AO18" s="429"/>
      <c r="AP18" s="429"/>
      <c r="AQ18" s="429"/>
      <c r="AR18" s="429"/>
      <c r="AS18" s="429"/>
      <c r="AT18" s="430"/>
      <c r="AU18" s="502"/>
      <c r="AV18" s="503"/>
      <c r="AW18" s="503"/>
      <c r="AX18" s="503"/>
      <c r="AY18" s="435" t="s">
        <v>161</v>
      </c>
      <c r="AZ18" s="436"/>
      <c r="BA18" s="436"/>
      <c r="BB18" s="436"/>
      <c r="BC18" s="436"/>
      <c r="BD18" s="436"/>
      <c r="BE18" s="436"/>
      <c r="BF18" s="436"/>
      <c r="BG18" s="436"/>
      <c r="BH18" s="436"/>
      <c r="BI18" s="436"/>
      <c r="BJ18" s="436"/>
      <c r="BK18" s="436"/>
      <c r="BL18" s="436"/>
      <c r="BM18" s="437"/>
      <c r="BN18" s="455">
        <v>3260949</v>
      </c>
      <c r="BO18" s="456"/>
      <c r="BP18" s="456"/>
      <c r="BQ18" s="456"/>
      <c r="BR18" s="456"/>
      <c r="BS18" s="456"/>
      <c r="BT18" s="456"/>
      <c r="BU18" s="457"/>
      <c r="BV18" s="455">
        <v>3251976</v>
      </c>
      <c r="BW18" s="456"/>
      <c r="BX18" s="456"/>
      <c r="BY18" s="456"/>
      <c r="BZ18" s="456"/>
      <c r="CA18" s="456"/>
      <c r="CB18" s="456"/>
      <c r="CC18" s="457"/>
      <c r="CD18" s="194"/>
      <c r="CE18" s="453"/>
      <c r="CF18" s="453"/>
      <c r="CG18" s="453"/>
      <c r="CH18" s="453"/>
      <c r="CI18" s="453"/>
      <c r="CJ18" s="453"/>
      <c r="CK18" s="453"/>
      <c r="CL18" s="453"/>
      <c r="CM18" s="453"/>
      <c r="CN18" s="453"/>
      <c r="CO18" s="453"/>
      <c r="CP18" s="453"/>
      <c r="CQ18" s="453"/>
      <c r="CR18" s="453"/>
      <c r="CS18" s="454"/>
      <c r="CT18" s="425"/>
      <c r="CU18" s="426"/>
      <c r="CV18" s="426"/>
      <c r="CW18" s="426"/>
      <c r="CX18" s="426"/>
      <c r="CY18" s="426"/>
      <c r="CZ18" s="426"/>
      <c r="DA18" s="427"/>
      <c r="DB18" s="425"/>
      <c r="DC18" s="426"/>
      <c r="DD18" s="426"/>
      <c r="DE18" s="426"/>
      <c r="DF18" s="426"/>
      <c r="DG18" s="426"/>
      <c r="DH18" s="426"/>
      <c r="DI18" s="427"/>
    </row>
    <row r="19" spans="1:113" ht="18.75" customHeight="1" thickBot="1" x14ac:dyDescent="0.2">
      <c r="A19" s="181"/>
      <c r="B19" s="507" t="s">
        <v>162</v>
      </c>
      <c r="C19" s="508"/>
      <c r="D19" s="508"/>
      <c r="E19" s="509"/>
      <c r="F19" s="509"/>
      <c r="G19" s="509"/>
      <c r="H19" s="509"/>
      <c r="I19" s="509"/>
      <c r="J19" s="509"/>
      <c r="K19" s="509"/>
      <c r="L19" s="515">
        <v>1017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29"/>
      <c r="AO19" s="429"/>
      <c r="AP19" s="429"/>
      <c r="AQ19" s="429"/>
      <c r="AR19" s="429"/>
      <c r="AS19" s="429"/>
      <c r="AT19" s="430"/>
      <c r="AU19" s="502"/>
      <c r="AV19" s="503"/>
      <c r="AW19" s="503"/>
      <c r="AX19" s="503"/>
      <c r="AY19" s="435" t="s">
        <v>163</v>
      </c>
      <c r="AZ19" s="436"/>
      <c r="BA19" s="436"/>
      <c r="BB19" s="436"/>
      <c r="BC19" s="436"/>
      <c r="BD19" s="436"/>
      <c r="BE19" s="436"/>
      <c r="BF19" s="436"/>
      <c r="BG19" s="436"/>
      <c r="BH19" s="436"/>
      <c r="BI19" s="436"/>
      <c r="BJ19" s="436"/>
      <c r="BK19" s="436"/>
      <c r="BL19" s="436"/>
      <c r="BM19" s="437"/>
      <c r="BN19" s="455">
        <v>4925298</v>
      </c>
      <c r="BO19" s="456"/>
      <c r="BP19" s="456"/>
      <c r="BQ19" s="456"/>
      <c r="BR19" s="456"/>
      <c r="BS19" s="456"/>
      <c r="BT19" s="456"/>
      <c r="BU19" s="457"/>
      <c r="BV19" s="455">
        <v>5205538</v>
      </c>
      <c r="BW19" s="456"/>
      <c r="BX19" s="456"/>
      <c r="BY19" s="456"/>
      <c r="BZ19" s="456"/>
      <c r="CA19" s="456"/>
      <c r="CB19" s="456"/>
      <c r="CC19" s="457"/>
      <c r="CD19" s="194"/>
      <c r="CE19" s="453"/>
      <c r="CF19" s="453"/>
      <c r="CG19" s="453"/>
      <c r="CH19" s="453"/>
      <c r="CI19" s="453"/>
      <c r="CJ19" s="453"/>
      <c r="CK19" s="453"/>
      <c r="CL19" s="453"/>
      <c r="CM19" s="453"/>
      <c r="CN19" s="453"/>
      <c r="CO19" s="453"/>
      <c r="CP19" s="453"/>
      <c r="CQ19" s="453"/>
      <c r="CR19" s="453"/>
      <c r="CS19" s="454"/>
      <c r="CT19" s="425"/>
      <c r="CU19" s="426"/>
      <c r="CV19" s="426"/>
      <c r="CW19" s="426"/>
      <c r="CX19" s="426"/>
      <c r="CY19" s="426"/>
      <c r="CZ19" s="426"/>
      <c r="DA19" s="427"/>
      <c r="DB19" s="425"/>
      <c r="DC19" s="426"/>
      <c r="DD19" s="426"/>
      <c r="DE19" s="426"/>
      <c r="DF19" s="426"/>
      <c r="DG19" s="426"/>
      <c r="DH19" s="426"/>
      <c r="DI19" s="427"/>
    </row>
    <row r="20" spans="1:113" ht="18.75" customHeight="1" thickBot="1" x14ac:dyDescent="0.2">
      <c r="A20" s="181"/>
      <c r="B20" s="507" t="s">
        <v>164</v>
      </c>
      <c r="C20" s="508"/>
      <c r="D20" s="508"/>
      <c r="E20" s="509"/>
      <c r="F20" s="509"/>
      <c r="G20" s="509"/>
      <c r="H20" s="509"/>
      <c r="I20" s="509"/>
      <c r="J20" s="509"/>
      <c r="K20" s="509"/>
      <c r="L20" s="515">
        <v>5847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1"/>
      <c r="AO20" s="411"/>
      <c r="AP20" s="411"/>
      <c r="AQ20" s="411"/>
      <c r="AR20" s="411"/>
      <c r="AS20" s="411"/>
      <c r="AT20" s="412"/>
      <c r="AU20" s="521"/>
      <c r="AV20" s="522"/>
      <c r="AW20" s="522"/>
      <c r="AX20" s="523"/>
      <c r="AY20" s="435"/>
      <c r="AZ20" s="436"/>
      <c r="BA20" s="436"/>
      <c r="BB20" s="436"/>
      <c r="BC20" s="436"/>
      <c r="BD20" s="436"/>
      <c r="BE20" s="436"/>
      <c r="BF20" s="436"/>
      <c r="BG20" s="436"/>
      <c r="BH20" s="436"/>
      <c r="BI20" s="436"/>
      <c r="BJ20" s="436"/>
      <c r="BK20" s="436"/>
      <c r="BL20" s="436"/>
      <c r="BM20" s="437"/>
      <c r="BN20" s="455"/>
      <c r="BO20" s="456"/>
      <c r="BP20" s="456"/>
      <c r="BQ20" s="456"/>
      <c r="BR20" s="456"/>
      <c r="BS20" s="456"/>
      <c r="BT20" s="456"/>
      <c r="BU20" s="457"/>
      <c r="BV20" s="455"/>
      <c r="BW20" s="456"/>
      <c r="BX20" s="456"/>
      <c r="BY20" s="456"/>
      <c r="BZ20" s="456"/>
      <c r="CA20" s="456"/>
      <c r="CB20" s="456"/>
      <c r="CC20" s="457"/>
      <c r="CD20" s="194"/>
      <c r="CE20" s="453"/>
      <c r="CF20" s="453"/>
      <c r="CG20" s="453"/>
      <c r="CH20" s="453"/>
      <c r="CI20" s="453"/>
      <c r="CJ20" s="453"/>
      <c r="CK20" s="453"/>
      <c r="CL20" s="453"/>
      <c r="CM20" s="453"/>
      <c r="CN20" s="453"/>
      <c r="CO20" s="453"/>
      <c r="CP20" s="453"/>
      <c r="CQ20" s="453"/>
      <c r="CR20" s="453"/>
      <c r="CS20" s="454"/>
      <c r="CT20" s="425"/>
      <c r="CU20" s="426"/>
      <c r="CV20" s="426"/>
      <c r="CW20" s="426"/>
      <c r="CX20" s="426"/>
      <c r="CY20" s="426"/>
      <c r="CZ20" s="426"/>
      <c r="DA20" s="427"/>
      <c r="DB20" s="425"/>
      <c r="DC20" s="426"/>
      <c r="DD20" s="426"/>
      <c r="DE20" s="426"/>
      <c r="DF20" s="426"/>
      <c r="DG20" s="426"/>
      <c r="DH20" s="426"/>
      <c r="DI20" s="427"/>
    </row>
    <row r="21" spans="1:113" ht="18.75" customHeight="1" thickBot="1" x14ac:dyDescent="0.2">
      <c r="A21" s="181"/>
      <c r="B21" s="504" t="s">
        <v>165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2"/>
      <c r="AZ21" s="423"/>
      <c r="BA21" s="423"/>
      <c r="BB21" s="423"/>
      <c r="BC21" s="423"/>
      <c r="BD21" s="423"/>
      <c r="BE21" s="423"/>
      <c r="BF21" s="423"/>
      <c r="BG21" s="423"/>
      <c r="BH21" s="423"/>
      <c r="BI21" s="423"/>
      <c r="BJ21" s="423"/>
      <c r="BK21" s="423"/>
      <c r="BL21" s="423"/>
      <c r="BM21" s="424"/>
      <c r="BN21" s="458"/>
      <c r="BO21" s="459"/>
      <c r="BP21" s="459"/>
      <c r="BQ21" s="459"/>
      <c r="BR21" s="459"/>
      <c r="BS21" s="459"/>
      <c r="BT21" s="459"/>
      <c r="BU21" s="460"/>
      <c r="BV21" s="458"/>
      <c r="BW21" s="459"/>
      <c r="BX21" s="459"/>
      <c r="BY21" s="459"/>
      <c r="BZ21" s="459"/>
      <c r="CA21" s="459"/>
      <c r="CB21" s="459"/>
      <c r="CC21" s="460"/>
      <c r="CD21" s="194"/>
      <c r="CE21" s="453"/>
      <c r="CF21" s="453"/>
      <c r="CG21" s="453"/>
      <c r="CH21" s="453"/>
      <c r="CI21" s="453"/>
      <c r="CJ21" s="453"/>
      <c r="CK21" s="453"/>
      <c r="CL21" s="453"/>
      <c r="CM21" s="453"/>
      <c r="CN21" s="453"/>
      <c r="CO21" s="453"/>
      <c r="CP21" s="453"/>
      <c r="CQ21" s="453"/>
      <c r="CR21" s="453"/>
      <c r="CS21" s="454"/>
      <c r="CT21" s="425"/>
      <c r="CU21" s="426"/>
      <c r="CV21" s="426"/>
      <c r="CW21" s="426"/>
      <c r="CX21" s="426"/>
      <c r="CY21" s="426"/>
      <c r="CZ21" s="426"/>
      <c r="DA21" s="427"/>
      <c r="DB21" s="425"/>
      <c r="DC21" s="426"/>
      <c r="DD21" s="426"/>
      <c r="DE21" s="426"/>
      <c r="DF21" s="426"/>
      <c r="DG21" s="426"/>
      <c r="DH21" s="426"/>
      <c r="DI21" s="427"/>
    </row>
    <row r="22" spans="1:113" ht="18.75" customHeight="1" x14ac:dyDescent="0.15">
      <c r="A22" s="181"/>
      <c r="B22" s="468" t="s">
        <v>166</v>
      </c>
      <c r="C22" s="469"/>
      <c r="D22" s="470"/>
      <c r="E22" s="477" t="s">
        <v>1</v>
      </c>
      <c r="F22" s="478"/>
      <c r="G22" s="478"/>
      <c r="H22" s="478"/>
      <c r="I22" s="478"/>
      <c r="J22" s="478"/>
      <c r="K22" s="479"/>
      <c r="L22" s="477" t="s">
        <v>167</v>
      </c>
      <c r="M22" s="478"/>
      <c r="N22" s="478"/>
      <c r="O22" s="478"/>
      <c r="P22" s="479"/>
      <c r="Q22" s="483" t="s">
        <v>168</v>
      </c>
      <c r="R22" s="484"/>
      <c r="S22" s="484"/>
      <c r="T22" s="484"/>
      <c r="U22" s="484"/>
      <c r="V22" s="485"/>
      <c r="W22" s="489" t="s">
        <v>169</v>
      </c>
      <c r="X22" s="469"/>
      <c r="Y22" s="470"/>
      <c r="Z22" s="477" t="s">
        <v>1</v>
      </c>
      <c r="AA22" s="478"/>
      <c r="AB22" s="478"/>
      <c r="AC22" s="478"/>
      <c r="AD22" s="478"/>
      <c r="AE22" s="478"/>
      <c r="AF22" s="478"/>
      <c r="AG22" s="479"/>
      <c r="AH22" s="494" t="s">
        <v>170</v>
      </c>
      <c r="AI22" s="478"/>
      <c r="AJ22" s="478"/>
      <c r="AK22" s="478"/>
      <c r="AL22" s="479"/>
      <c r="AM22" s="494" t="s">
        <v>171</v>
      </c>
      <c r="AN22" s="495"/>
      <c r="AO22" s="495"/>
      <c r="AP22" s="495"/>
      <c r="AQ22" s="495"/>
      <c r="AR22" s="496"/>
      <c r="AS22" s="483" t="s">
        <v>168</v>
      </c>
      <c r="AT22" s="484"/>
      <c r="AU22" s="484"/>
      <c r="AV22" s="484"/>
      <c r="AW22" s="484"/>
      <c r="AX22" s="500"/>
      <c r="AY22" s="447" t="s">
        <v>172</v>
      </c>
      <c r="AZ22" s="448"/>
      <c r="BA22" s="448"/>
      <c r="BB22" s="448"/>
      <c r="BC22" s="448"/>
      <c r="BD22" s="448"/>
      <c r="BE22" s="448"/>
      <c r="BF22" s="448"/>
      <c r="BG22" s="448"/>
      <c r="BH22" s="448"/>
      <c r="BI22" s="448"/>
      <c r="BJ22" s="448"/>
      <c r="BK22" s="448"/>
      <c r="BL22" s="448"/>
      <c r="BM22" s="449"/>
      <c r="BN22" s="450">
        <v>3363098</v>
      </c>
      <c r="BO22" s="451"/>
      <c r="BP22" s="451"/>
      <c r="BQ22" s="451"/>
      <c r="BR22" s="451"/>
      <c r="BS22" s="451"/>
      <c r="BT22" s="451"/>
      <c r="BU22" s="452"/>
      <c r="BV22" s="450">
        <v>3271708</v>
      </c>
      <c r="BW22" s="451"/>
      <c r="BX22" s="451"/>
      <c r="BY22" s="451"/>
      <c r="BZ22" s="451"/>
      <c r="CA22" s="451"/>
      <c r="CB22" s="451"/>
      <c r="CC22" s="452"/>
      <c r="CD22" s="194"/>
      <c r="CE22" s="453"/>
      <c r="CF22" s="453"/>
      <c r="CG22" s="453"/>
      <c r="CH22" s="453"/>
      <c r="CI22" s="453"/>
      <c r="CJ22" s="453"/>
      <c r="CK22" s="453"/>
      <c r="CL22" s="453"/>
      <c r="CM22" s="453"/>
      <c r="CN22" s="453"/>
      <c r="CO22" s="453"/>
      <c r="CP22" s="453"/>
      <c r="CQ22" s="453"/>
      <c r="CR22" s="453"/>
      <c r="CS22" s="454"/>
      <c r="CT22" s="425"/>
      <c r="CU22" s="426"/>
      <c r="CV22" s="426"/>
      <c r="CW22" s="426"/>
      <c r="CX22" s="426"/>
      <c r="CY22" s="426"/>
      <c r="CZ22" s="426"/>
      <c r="DA22" s="427"/>
      <c r="DB22" s="425"/>
      <c r="DC22" s="426"/>
      <c r="DD22" s="426"/>
      <c r="DE22" s="426"/>
      <c r="DF22" s="426"/>
      <c r="DG22" s="426"/>
      <c r="DH22" s="426"/>
      <c r="DI22" s="427"/>
    </row>
    <row r="23" spans="1:113" ht="18.75" customHeight="1" x14ac:dyDescent="0.15">
      <c r="A23" s="181"/>
      <c r="B23" s="471"/>
      <c r="C23" s="472"/>
      <c r="D23" s="473"/>
      <c r="E23" s="480"/>
      <c r="F23" s="481"/>
      <c r="G23" s="481"/>
      <c r="H23" s="481"/>
      <c r="I23" s="481"/>
      <c r="J23" s="481"/>
      <c r="K23" s="482"/>
      <c r="L23" s="480"/>
      <c r="M23" s="481"/>
      <c r="N23" s="481"/>
      <c r="O23" s="481"/>
      <c r="P23" s="482"/>
      <c r="Q23" s="486"/>
      <c r="R23" s="487"/>
      <c r="S23" s="487"/>
      <c r="T23" s="487"/>
      <c r="U23" s="487"/>
      <c r="V23" s="488"/>
      <c r="W23" s="490"/>
      <c r="X23" s="472"/>
      <c r="Y23" s="473"/>
      <c r="Z23" s="480"/>
      <c r="AA23" s="481"/>
      <c r="AB23" s="481"/>
      <c r="AC23" s="481"/>
      <c r="AD23" s="481"/>
      <c r="AE23" s="481"/>
      <c r="AF23" s="481"/>
      <c r="AG23" s="482"/>
      <c r="AH23" s="480"/>
      <c r="AI23" s="481"/>
      <c r="AJ23" s="481"/>
      <c r="AK23" s="481"/>
      <c r="AL23" s="482"/>
      <c r="AM23" s="497"/>
      <c r="AN23" s="498"/>
      <c r="AO23" s="498"/>
      <c r="AP23" s="498"/>
      <c r="AQ23" s="498"/>
      <c r="AR23" s="499"/>
      <c r="AS23" s="486"/>
      <c r="AT23" s="487"/>
      <c r="AU23" s="487"/>
      <c r="AV23" s="487"/>
      <c r="AW23" s="487"/>
      <c r="AX23" s="501"/>
      <c r="AY23" s="435" t="s">
        <v>173</v>
      </c>
      <c r="AZ23" s="436"/>
      <c r="BA23" s="436"/>
      <c r="BB23" s="436"/>
      <c r="BC23" s="436"/>
      <c r="BD23" s="436"/>
      <c r="BE23" s="436"/>
      <c r="BF23" s="436"/>
      <c r="BG23" s="436"/>
      <c r="BH23" s="436"/>
      <c r="BI23" s="436"/>
      <c r="BJ23" s="436"/>
      <c r="BK23" s="436"/>
      <c r="BL23" s="436"/>
      <c r="BM23" s="437"/>
      <c r="BN23" s="455">
        <v>1922727</v>
      </c>
      <c r="BO23" s="456"/>
      <c r="BP23" s="456"/>
      <c r="BQ23" s="456"/>
      <c r="BR23" s="456"/>
      <c r="BS23" s="456"/>
      <c r="BT23" s="456"/>
      <c r="BU23" s="457"/>
      <c r="BV23" s="455">
        <v>1788400</v>
      </c>
      <c r="BW23" s="456"/>
      <c r="BX23" s="456"/>
      <c r="BY23" s="456"/>
      <c r="BZ23" s="456"/>
      <c r="CA23" s="456"/>
      <c r="CB23" s="456"/>
      <c r="CC23" s="457"/>
      <c r="CD23" s="194"/>
      <c r="CE23" s="453"/>
      <c r="CF23" s="453"/>
      <c r="CG23" s="453"/>
      <c r="CH23" s="453"/>
      <c r="CI23" s="453"/>
      <c r="CJ23" s="453"/>
      <c r="CK23" s="453"/>
      <c r="CL23" s="453"/>
      <c r="CM23" s="453"/>
      <c r="CN23" s="453"/>
      <c r="CO23" s="453"/>
      <c r="CP23" s="453"/>
      <c r="CQ23" s="453"/>
      <c r="CR23" s="453"/>
      <c r="CS23" s="454"/>
      <c r="CT23" s="425"/>
      <c r="CU23" s="426"/>
      <c r="CV23" s="426"/>
      <c r="CW23" s="426"/>
      <c r="CX23" s="426"/>
      <c r="CY23" s="426"/>
      <c r="CZ23" s="426"/>
      <c r="DA23" s="427"/>
      <c r="DB23" s="425"/>
      <c r="DC23" s="426"/>
      <c r="DD23" s="426"/>
      <c r="DE23" s="426"/>
      <c r="DF23" s="426"/>
      <c r="DG23" s="426"/>
      <c r="DH23" s="426"/>
      <c r="DI23" s="427"/>
    </row>
    <row r="24" spans="1:113" ht="18.75" customHeight="1" thickBot="1" x14ac:dyDescent="0.2">
      <c r="A24" s="181"/>
      <c r="B24" s="471"/>
      <c r="C24" s="472"/>
      <c r="D24" s="473"/>
      <c r="E24" s="428" t="s">
        <v>174</v>
      </c>
      <c r="F24" s="429"/>
      <c r="G24" s="429"/>
      <c r="H24" s="429"/>
      <c r="I24" s="429"/>
      <c r="J24" s="429"/>
      <c r="K24" s="430"/>
      <c r="L24" s="431">
        <v>1</v>
      </c>
      <c r="M24" s="432"/>
      <c r="N24" s="432"/>
      <c r="O24" s="432"/>
      <c r="P24" s="433"/>
      <c r="Q24" s="431">
        <v>7660</v>
      </c>
      <c r="R24" s="432"/>
      <c r="S24" s="432"/>
      <c r="T24" s="432"/>
      <c r="U24" s="432"/>
      <c r="V24" s="433"/>
      <c r="W24" s="490"/>
      <c r="X24" s="472"/>
      <c r="Y24" s="473"/>
      <c r="Z24" s="428" t="s">
        <v>175</v>
      </c>
      <c r="AA24" s="429"/>
      <c r="AB24" s="429"/>
      <c r="AC24" s="429"/>
      <c r="AD24" s="429"/>
      <c r="AE24" s="429"/>
      <c r="AF24" s="429"/>
      <c r="AG24" s="430"/>
      <c r="AH24" s="431">
        <v>94</v>
      </c>
      <c r="AI24" s="432"/>
      <c r="AJ24" s="432"/>
      <c r="AK24" s="432"/>
      <c r="AL24" s="433"/>
      <c r="AM24" s="431">
        <v>274950</v>
      </c>
      <c r="AN24" s="432"/>
      <c r="AO24" s="432"/>
      <c r="AP24" s="432"/>
      <c r="AQ24" s="432"/>
      <c r="AR24" s="433"/>
      <c r="AS24" s="431">
        <v>2925</v>
      </c>
      <c r="AT24" s="432"/>
      <c r="AU24" s="432"/>
      <c r="AV24" s="432"/>
      <c r="AW24" s="432"/>
      <c r="AX24" s="434"/>
      <c r="AY24" s="422" t="s">
        <v>176</v>
      </c>
      <c r="AZ24" s="423"/>
      <c r="BA24" s="423"/>
      <c r="BB24" s="423"/>
      <c r="BC24" s="423"/>
      <c r="BD24" s="423"/>
      <c r="BE24" s="423"/>
      <c r="BF24" s="423"/>
      <c r="BG24" s="423"/>
      <c r="BH24" s="423"/>
      <c r="BI24" s="423"/>
      <c r="BJ24" s="423"/>
      <c r="BK24" s="423"/>
      <c r="BL24" s="423"/>
      <c r="BM24" s="424"/>
      <c r="BN24" s="455">
        <v>2222656</v>
      </c>
      <c r="BO24" s="456"/>
      <c r="BP24" s="456"/>
      <c r="BQ24" s="456"/>
      <c r="BR24" s="456"/>
      <c r="BS24" s="456"/>
      <c r="BT24" s="456"/>
      <c r="BU24" s="457"/>
      <c r="BV24" s="455">
        <v>2210508</v>
      </c>
      <c r="BW24" s="456"/>
      <c r="BX24" s="456"/>
      <c r="BY24" s="456"/>
      <c r="BZ24" s="456"/>
      <c r="CA24" s="456"/>
      <c r="CB24" s="456"/>
      <c r="CC24" s="457"/>
      <c r="CD24" s="194"/>
      <c r="CE24" s="453"/>
      <c r="CF24" s="453"/>
      <c r="CG24" s="453"/>
      <c r="CH24" s="453"/>
      <c r="CI24" s="453"/>
      <c r="CJ24" s="453"/>
      <c r="CK24" s="453"/>
      <c r="CL24" s="453"/>
      <c r="CM24" s="453"/>
      <c r="CN24" s="453"/>
      <c r="CO24" s="453"/>
      <c r="CP24" s="453"/>
      <c r="CQ24" s="453"/>
      <c r="CR24" s="453"/>
      <c r="CS24" s="454"/>
      <c r="CT24" s="425"/>
      <c r="CU24" s="426"/>
      <c r="CV24" s="426"/>
      <c r="CW24" s="426"/>
      <c r="CX24" s="426"/>
      <c r="CY24" s="426"/>
      <c r="CZ24" s="426"/>
      <c r="DA24" s="427"/>
      <c r="DB24" s="425"/>
      <c r="DC24" s="426"/>
      <c r="DD24" s="426"/>
      <c r="DE24" s="426"/>
      <c r="DF24" s="426"/>
      <c r="DG24" s="426"/>
      <c r="DH24" s="426"/>
      <c r="DI24" s="427"/>
    </row>
    <row r="25" spans="1:113" ht="18.75" customHeight="1" x14ac:dyDescent="0.15">
      <c r="A25" s="181"/>
      <c r="B25" s="471"/>
      <c r="C25" s="472"/>
      <c r="D25" s="473"/>
      <c r="E25" s="428" t="s">
        <v>177</v>
      </c>
      <c r="F25" s="429"/>
      <c r="G25" s="429"/>
      <c r="H25" s="429"/>
      <c r="I25" s="429"/>
      <c r="J25" s="429"/>
      <c r="K25" s="430"/>
      <c r="L25" s="431">
        <v>1</v>
      </c>
      <c r="M25" s="432"/>
      <c r="N25" s="432"/>
      <c r="O25" s="432"/>
      <c r="P25" s="433"/>
      <c r="Q25" s="431">
        <v>6128</v>
      </c>
      <c r="R25" s="432"/>
      <c r="S25" s="432"/>
      <c r="T25" s="432"/>
      <c r="U25" s="432"/>
      <c r="V25" s="433"/>
      <c r="W25" s="490"/>
      <c r="X25" s="472"/>
      <c r="Y25" s="473"/>
      <c r="Z25" s="428" t="s">
        <v>178</v>
      </c>
      <c r="AA25" s="429"/>
      <c r="AB25" s="429"/>
      <c r="AC25" s="429"/>
      <c r="AD25" s="429"/>
      <c r="AE25" s="429"/>
      <c r="AF25" s="429"/>
      <c r="AG25" s="430"/>
      <c r="AH25" s="431" t="s">
        <v>149</v>
      </c>
      <c r="AI25" s="432"/>
      <c r="AJ25" s="432"/>
      <c r="AK25" s="432"/>
      <c r="AL25" s="433"/>
      <c r="AM25" s="431" t="s">
        <v>131</v>
      </c>
      <c r="AN25" s="432"/>
      <c r="AO25" s="432"/>
      <c r="AP25" s="432"/>
      <c r="AQ25" s="432"/>
      <c r="AR25" s="433"/>
      <c r="AS25" s="431" t="s">
        <v>179</v>
      </c>
      <c r="AT25" s="432"/>
      <c r="AU25" s="432"/>
      <c r="AV25" s="432"/>
      <c r="AW25" s="432"/>
      <c r="AX25" s="434"/>
      <c r="AY25" s="447" t="s">
        <v>180</v>
      </c>
      <c r="AZ25" s="448"/>
      <c r="BA25" s="448"/>
      <c r="BB25" s="448"/>
      <c r="BC25" s="448"/>
      <c r="BD25" s="448"/>
      <c r="BE25" s="448"/>
      <c r="BF25" s="448"/>
      <c r="BG25" s="448"/>
      <c r="BH25" s="448"/>
      <c r="BI25" s="448"/>
      <c r="BJ25" s="448"/>
      <c r="BK25" s="448"/>
      <c r="BL25" s="448"/>
      <c r="BM25" s="449"/>
      <c r="BN25" s="450">
        <v>640280</v>
      </c>
      <c r="BO25" s="451"/>
      <c r="BP25" s="451"/>
      <c r="BQ25" s="451"/>
      <c r="BR25" s="451"/>
      <c r="BS25" s="451"/>
      <c r="BT25" s="451"/>
      <c r="BU25" s="452"/>
      <c r="BV25" s="450">
        <v>1147015</v>
      </c>
      <c r="BW25" s="451"/>
      <c r="BX25" s="451"/>
      <c r="BY25" s="451"/>
      <c r="BZ25" s="451"/>
      <c r="CA25" s="451"/>
      <c r="CB25" s="451"/>
      <c r="CC25" s="452"/>
      <c r="CD25" s="194"/>
      <c r="CE25" s="453"/>
      <c r="CF25" s="453"/>
      <c r="CG25" s="453"/>
      <c r="CH25" s="453"/>
      <c r="CI25" s="453"/>
      <c r="CJ25" s="453"/>
      <c r="CK25" s="453"/>
      <c r="CL25" s="453"/>
      <c r="CM25" s="453"/>
      <c r="CN25" s="453"/>
      <c r="CO25" s="453"/>
      <c r="CP25" s="453"/>
      <c r="CQ25" s="453"/>
      <c r="CR25" s="453"/>
      <c r="CS25" s="454"/>
      <c r="CT25" s="425"/>
      <c r="CU25" s="426"/>
      <c r="CV25" s="426"/>
      <c r="CW25" s="426"/>
      <c r="CX25" s="426"/>
      <c r="CY25" s="426"/>
      <c r="CZ25" s="426"/>
      <c r="DA25" s="427"/>
      <c r="DB25" s="425"/>
      <c r="DC25" s="426"/>
      <c r="DD25" s="426"/>
      <c r="DE25" s="426"/>
      <c r="DF25" s="426"/>
      <c r="DG25" s="426"/>
      <c r="DH25" s="426"/>
      <c r="DI25" s="427"/>
    </row>
    <row r="26" spans="1:113" ht="18.75" customHeight="1" x14ac:dyDescent="0.15">
      <c r="A26" s="181"/>
      <c r="B26" s="471"/>
      <c r="C26" s="472"/>
      <c r="D26" s="473"/>
      <c r="E26" s="428" t="s">
        <v>181</v>
      </c>
      <c r="F26" s="429"/>
      <c r="G26" s="429"/>
      <c r="H26" s="429"/>
      <c r="I26" s="429"/>
      <c r="J26" s="429"/>
      <c r="K26" s="430"/>
      <c r="L26" s="431">
        <v>1</v>
      </c>
      <c r="M26" s="432"/>
      <c r="N26" s="432"/>
      <c r="O26" s="432"/>
      <c r="P26" s="433"/>
      <c r="Q26" s="431">
        <v>5668</v>
      </c>
      <c r="R26" s="432"/>
      <c r="S26" s="432"/>
      <c r="T26" s="432"/>
      <c r="U26" s="432"/>
      <c r="V26" s="433"/>
      <c r="W26" s="490"/>
      <c r="X26" s="472"/>
      <c r="Y26" s="473"/>
      <c r="Z26" s="428" t="s">
        <v>182</v>
      </c>
      <c r="AA26" s="466"/>
      <c r="AB26" s="466"/>
      <c r="AC26" s="466"/>
      <c r="AD26" s="466"/>
      <c r="AE26" s="466"/>
      <c r="AF26" s="466"/>
      <c r="AG26" s="467"/>
      <c r="AH26" s="431">
        <v>12</v>
      </c>
      <c r="AI26" s="432"/>
      <c r="AJ26" s="432"/>
      <c r="AK26" s="432"/>
      <c r="AL26" s="433"/>
      <c r="AM26" s="431">
        <v>36396</v>
      </c>
      <c r="AN26" s="432"/>
      <c r="AO26" s="432"/>
      <c r="AP26" s="432"/>
      <c r="AQ26" s="432"/>
      <c r="AR26" s="433"/>
      <c r="AS26" s="431">
        <v>3033</v>
      </c>
      <c r="AT26" s="432"/>
      <c r="AU26" s="432"/>
      <c r="AV26" s="432"/>
      <c r="AW26" s="432"/>
      <c r="AX26" s="434"/>
      <c r="AY26" s="464" t="s">
        <v>183</v>
      </c>
      <c r="AZ26" s="409"/>
      <c r="BA26" s="409"/>
      <c r="BB26" s="409"/>
      <c r="BC26" s="409"/>
      <c r="BD26" s="409"/>
      <c r="BE26" s="409"/>
      <c r="BF26" s="409"/>
      <c r="BG26" s="409"/>
      <c r="BH26" s="409"/>
      <c r="BI26" s="409"/>
      <c r="BJ26" s="409"/>
      <c r="BK26" s="409"/>
      <c r="BL26" s="409"/>
      <c r="BM26" s="465"/>
      <c r="BN26" s="455">
        <v>11400</v>
      </c>
      <c r="BO26" s="456"/>
      <c r="BP26" s="456"/>
      <c r="BQ26" s="456"/>
      <c r="BR26" s="456"/>
      <c r="BS26" s="456"/>
      <c r="BT26" s="456"/>
      <c r="BU26" s="457"/>
      <c r="BV26" s="455">
        <v>5320</v>
      </c>
      <c r="BW26" s="456"/>
      <c r="BX26" s="456"/>
      <c r="BY26" s="456"/>
      <c r="BZ26" s="456"/>
      <c r="CA26" s="456"/>
      <c r="CB26" s="456"/>
      <c r="CC26" s="457"/>
      <c r="CD26" s="194"/>
      <c r="CE26" s="453"/>
      <c r="CF26" s="453"/>
      <c r="CG26" s="453"/>
      <c r="CH26" s="453"/>
      <c r="CI26" s="453"/>
      <c r="CJ26" s="453"/>
      <c r="CK26" s="453"/>
      <c r="CL26" s="453"/>
      <c r="CM26" s="453"/>
      <c r="CN26" s="453"/>
      <c r="CO26" s="453"/>
      <c r="CP26" s="453"/>
      <c r="CQ26" s="453"/>
      <c r="CR26" s="453"/>
      <c r="CS26" s="454"/>
      <c r="CT26" s="425"/>
      <c r="CU26" s="426"/>
      <c r="CV26" s="426"/>
      <c r="CW26" s="426"/>
      <c r="CX26" s="426"/>
      <c r="CY26" s="426"/>
      <c r="CZ26" s="426"/>
      <c r="DA26" s="427"/>
      <c r="DB26" s="425"/>
      <c r="DC26" s="426"/>
      <c r="DD26" s="426"/>
      <c r="DE26" s="426"/>
      <c r="DF26" s="426"/>
      <c r="DG26" s="426"/>
      <c r="DH26" s="426"/>
      <c r="DI26" s="427"/>
    </row>
    <row r="27" spans="1:113" ht="18.75" customHeight="1" thickBot="1" x14ac:dyDescent="0.2">
      <c r="A27" s="181"/>
      <c r="B27" s="471"/>
      <c r="C27" s="472"/>
      <c r="D27" s="473"/>
      <c r="E27" s="428" t="s">
        <v>184</v>
      </c>
      <c r="F27" s="429"/>
      <c r="G27" s="429"/>
      <c r="H27" s="429"/>
      <c r="I27" s="429"/>
      <c r="J27" s="429"/>
      <c r="K27" s="430"/>
      <c r="L27" s="431">
        <v>1</v>
      </c>
      <c r="M27" s="432"/>
      <c r="N27" s="432"/>
      <c r="O27" s="432"/>
      <c r="P27" s="433"/>
      <c r="Q27" s="431">
        <v>3102</v>
      </c>
      <c r="R27" s="432"/>
      <c r="S27" s="432"/>
      <c r="T27" s="432"/>
      <c r="U27" s="432"/>
      <c r="V27" s="433"/>
      <c r="W27" s="490"/>
      <c r="X27" s="472"/>
      <c r="Y27" s="473"/>
      <c r="Z27" s="428" t="s">
        <v>185</v>
      </c>
      <c r="AA27" s="429"/>
      <c r="AB27" s="429"/>
      <c r="AC27" s="429"/>
      <c r="AD27" s="429"/>
      <c r="AE27" s="429"/>
      <c r="AF27" s="429"/>
      <c r="AG27" s="430"/>
      <c r="AH27" s="431">
        <v>13</v>
      </c>
      <c r="AI27" s="432"/>
      <c r="AJ27" s="432"/>
      <c r="AK27" s="432"/>
      <c r="AL27" s="433"/>
      <c r="AM27" s="431">
        <v>37726</v>
      </c>
      <c r="AN27" s="432"/>
      <c r="AO27" s="432"/>
      <c r="AP27" s="432"/>
      <c r="AQ27" s="432"/>
      <c r="AR27" s="433"/>
      <c r="AS27" s="431">
        <v>2902</v>
      </c>
      <c r="AT27" s="432"/>
      <c r="AU27" s="432"/>
      <c r="AV27" s="432"/>
      <c r="AW27" s="432"/>
      <c r="AX27" s="434"/>
      <c r="AY27" s="461" t="s">
        <v>186</v>
      </c>
      <c r="AZ27" s="462"/>
      <c r="BA27" s="462"/>
      <c r="BB27" s="462"/>
      <c r="BC27" s="462"/>
      <c r="BD27" s="462"/>
      <c r="BE27" s="462"/>
      <c r="BF27" s="462"/>
      <c r="BG27" s="462"/>
      <c r="BH27" s="462"/>
      <c r="BI27" s="462"/>
      <c r="BJ27" s="462"/>
      <c r="BK27" s="462"/>
      <c r="BL27" s="462"/>
      <c r="BM27" s="463"/>
      <c r="BN27" s="458" t="s">
        <v>179</v>
      </c>
      <c r="BO27" s="459"/>
      <c r="BP27" s="459"/>
      <c r="BQ27" s="459"/>
      <c r="BR27" s="459"/>
      <c r="BS27" s="459"/>
      <c r="BT27" s="459"/>
      <c r="BU27" s="460"/>
      <c r="BV27" s="458" t="s">
        <v>131</v>
      </c>
      <c r="BW27" s="459"/>
      <c r="BX27" s="459"/>
      <c r="BY27" s="459"/>
      <c r="BZ27" s="459"/>
      <c r="CA27" s="459"/>
      <c r="CB27" s="459"/>
      <c r="CC27" s="460"/>
      <c r="CD27" s="196"/>
      <c r="CE27" s="453"/>
      <c r="CF27" s="453"/>
      <c r="CG27" s="453"/>
      <c r="CH27" s="453"/>
      <c r="CI27" s="453"/>
      <c r="CJ27" s="453"/>
      <c r="CK27" s="453"/>
      <c r="CL27" s="453"/>
      <c r="CM27" s="453"/>
      <c r="CN27" s="453"/>
      <c r="CO27" s="453"/>
      <c r="CP27" s="453"/>
      <c r="CQ27" s="453"/>
      <c r="CR27" s="453"/>
      <c r="CS27" s="454"/>
      <c r="CT27" s="425"/>
      <c r="CU27" s="426"/>
      <c r="CV27" s="426"/>
      <c r="CW27" s="426"/>
      <c r="CX27" s="426"/>
      <c r="CY27" s="426"/>
      <c r="CZ27" s="426"/>
      <c r="DA27" s="427"/>
      <c r="DB27" s="425"/>
      <c r="DC27" s="426"/>
      <c r="DD27" s="426"/>
      <c r="DE27" s="426"/>
      <c r="DF27" s="426"/>
      <c r="DG27" s="426"/>
      <c r="DH27" s="426"/>
      <c r="DI27" s="427"/>
    </row>
    <row r="28" spans="1:113" ht="18.75" customHeight="1" x14ac:dyDescent="0.15">
      <c r="A28" s="181"/>
      <c r="B28" s="471"/>
      <c r="C28" s="472"/>
      <c r="D28" s="473"/>
      <c r="E28" s="428" t="s">
        <v>187</v>
      </c>
      <c r="F28" s="429"/>
      <c r="G28" s="429"/>
      <c r="H28" s="429"/>
      <c r="I28" s="429"/>
      <c r="J28" s="429"/>
      <c r="K28" s="430"/>
      <c r="L28" s="431">
        <v>1</v>
      </c>
      <c r="M28" s="432"/>
      <c r="N28" s="432"/>
      <c r="O28" s="432"/>
      <c r="P28" s="433"/>
      <c r="Q28" s="431">
        <v>2585</v>
      </c>
      <c r="R28" s="432"/>
      <c r="S28" s="432"/>
      <c r="T28" s="432"/>
      <c r="U28" s="432"/>
      <c r="V28" s="433"/>
      <c r="W28" s="490"/>
      <c r="X28" s="472"/>
      <c r="Y28" s="473"/>
      <c r="Z28" s="428" t="s">
        <v>188</v>
      </c>
      <c r="AA28" s="429"/>
      <c r="AB28" s="429"/>
      <c r="AC28" s="429"/>
      <c r="AD28" s="429"/>
      <c r="AE28" s="429"/>
      <c r="AF28" s="429"/>
      <c r="AG28" s="430"/>
      <c r="AH28" s="431" t="s">
        <v>179</v>
      </c>
      <c r="AI28" s="432"/>
      <c r="AJ28" s="432"/>
      <c r="AK28" s="432"/>
      <c r="AL28" s="433"/>
      <c r="AM28" s="431" t="s">
        <v>179</v>
      </c>
      <c r="AN28" s="432"/>
      <c r="AO28" s="432"/>
      <c r="AP28" s="432"/>
      <c r="AQ28" s="432"/>
      <c r="AR28" s="433"/>
      <c r="AS28" s="431" t="s">
        <v>131</v>
      </c>
      <c r="AT28" s="432"/>
      <c r="AU28" s="432"/>
      <c r="AV28" s="432"/>
      <c r="AW28" s="432"/>
      <c r="AX28" s="434"/>
      <c r="AY28" s="438" t="s">
        <v>189</v>
      </c>
      <c r="AZ28" s="439"/>
      <c r="BA28" s="439"/>
      <c r="BB28" s="440"/>
      <c r="BC28" s="447" t="s">
        <v>50</v>
      </c>
      <c r="BD28" s="448"/>
      <c r="BE28" s="448"/>
      <c r="BF28" s="448"/>
      <c r="BG28" s="448"/>
      <c r="BH28" s="448"/>
      <c r="BI28" s="448"/>
      <c r="BJ28" s="448"/>
      <c r="BK28" s="448"/>
      <c r="BL28" s="448"/>
      <c r="BM28" s="449"/>
      <c r="BN28" s="450">
        <v>2252554</v>
      </c>
      <c r="BO28" s="451"/>
      <c r="BP28" s="451"/>
      <c r="BQ28" s="451"/>
      <c r="BR28" s="451"/>
      <c r="BS28" s="451"/>
      <c r="BT28" s="451"/>
      <c r="BU28" s="452"/>
      <c r="BV28" s="450">
        <v>2307766</v>
      </c>
      <c r="BW28" s="451"/>
      <c r="BX28" s="451"/>
      <c r="BY28" s="451"/>
      <c r="BZ28" s="451"/>
      <c r="CA28" s="451"/>
      <c r="CB28" s="451"/>
      <c r="CC28" s="452"/>
      <c r="CD28" s="194"/>
      <c r="CE28" s="453"/>
      <c r="CF28" s="453"/>
      <c r="CG28" s="453"/>
      <c r="CH28" s="453"/>
      <c r="CI28" s="453"/>
      <c r="CJ28" s="453"/>
      <c r="CK28" s="453"/>
      <c r="CL28" s="453"/>
      <c r="CM28" s="453"/>
      <c r="CN28" s="453"/>
      <c r="CO28" s="453"/>
      <c r="CP28" s="453"/>
      <c r="CQ28" s="453"/>
      <c r="CR28" s="453"/>
      <c r="CS28" s="454"/>
      <c r="CT28" s="425"/>
      <c r="CU28" s="426"/>
      <c r="CV28" s="426"/>
      <c r="CW28" s="426"/>
      <c r="CX28" s="426"/>
      <c r="CY28" s="426"/>
      <c r="CZ28" s="426"/>
      <c r="DA28" s="427"/>
      <c r="DB28" s="425"/>
      <c r="DC28" s="426"/>
      <c r="DD28" s="426"/>
      <c r="DE28" s="426"/>
      <c r="DF28" s="426"/>
      <c r="DG28" s="426"/>
      <c r="DH28" s="426"/>
      <c r="DI28" s="427"/>
    </row>
    <row r="29" spans="1:113" ht="18.75" customHeight="1" x14ac:dyDescent="0.15">
      <c r="A29" s="181"/>
      <c r="B29" s="471"/>
      <c r="C29" s="472"/>
      <c r="D29" s="473"/>
      <c r="E29" s="428" t="s">
        <v>190</v>
      </c>
      <c r="F29" s="429"/>
      <c r="G29" s="429"/>
      <c r="H29" s="429"/>
      <c r="I29" s="429"/>
      <c r="J29" s="429"/>
      <c r="K29" s="430"/>
      <c r="L29" s="431">
        <v>10</v>
      </c>
      <c r="M29" s="432"/>
      <c r="N29" s="432"/>
      <c r="O29" s="432"/>
      <c r="P29" s="433"/>
      <c r="Q29" s="431">
        <v>2068</v>
      </c>
      <c r="R29" s="432"/>
      <c r="S29" s="432"/>
      <c r="T29" s="432"/>
      <c r="U29" s="432"/>
      <c r="V29" s="433"/>
      <c r="W29" s="491"/>
      <c r="X29" s="492"/>
      <c r="Y29" s="493"/>
      <c r="Z29" s="428" t="s">
        <v>191</v>
      </c>
      <c r="AA29" s="429"/>
      <c r="AB29" s="429"/>
      <c r="AC29" s="429"/>
      <c r="AD29" s="429"/>
      <c r="AE29" s="429"/>
      <c r="AF29" s="429"/>
      <c r="AG29" s="430"/>
      <c r="AH29" s="431">
        <v>107</v>
      </c>
      <c r="AI29" s="432"/>
      <c r="AJ29" s="432"/>
      <c r="AK29" s="432"/>
      <c r="AL29" s="433"/>
      <c r="AM29" s="431">
        <v>312676</v>
      </c>
      <c r="AN29" s="432"/>
      <c r="AO29" s="432"/>
      <c r="AP29" s="432"/>
      <c r="AQ29" s="432"/>
      <c r="AR29" s="433"/>
      <c r="AS29" s="431">
        <v>2922</v>
      </c>
      <c r="AT29" s="432"/>
      <c r="AU29" s="432"/>
      <c r="AV29" s="432"/>
      <c r="AW29" s="432"/>
      <c r="AX29" s="434"/>
      <c r="AY29" s="441"/>
      <c r="AZ29" s="442"/>
      <c r="BA29" s="442"/>
      <c r="BB29" s="443"/>
      <c r="BC29" s="435" t="s">
        <v>192</v>
      </c>
      <c r="BD29" s="436"/>
      <c r="BE29" s="436"/>
      <c r="BF29" s="436"/>
      <c r="BG29" s="436"/>
      <c r="BH29" s="436"/>
      <c r="BI29" s="436"/>
      <c r="BJ29" s="436"/>
      <c r="BK29" s="436"/>
      <c r="BL29" s="436"/>
      <c r="BM29" s="437"/>
      <c r="BN29" s="455">
        <v>221106</v>
      </c>
      <c r="BO29" s="456"/>
      <c r="BP29" s="456"/>
      <c r="BQ29" s="456"/>
      <c r="BR29" s="456"/>
      <c r="BS29" s="456"/>
      <c r="BT29" s="456"/>
      <c r="BU29" s="457"/>
      <c r="BV29" s="455">
        <v>221102</v>
      </c>
      <c r="BW29" s="456"/>
      <c r="BX29" s="456"/>
      <c r="BY29" s="456"/>
      <c r="BZ29" s="456"/>
      <c r="CA29" s="456"/>
      <c r="CB29" s="456"/>
      <c r="CC29" s="457"/>
      <c r="CD29" s="196"/>
      <c r="CE29" s="453"/>
      <c r="CF29" s="453"/>
      <c r="CG29" s="453"/>
      <c r="CH29" s="453"/>
      <c r="CI29" s="453"/>
      <c r="CJ29" s="453"/>
      <c r="CK29" s="453"/>
      <c r="CL29" s="453"/>
      <c r="CM29" s="453"/>
      <c r="CN29" s="453"/>
      <c r="CO29" s="453"/>
      <c r="CP29" s="453"/>
      <c r="CQ29" s="453"/>
      <c r="CR29" s="453"/>
      <c r="CS29" s="454"/>
      <c r="CT29" s="425"/>
      <c r="CU29" s="426"/>
      <c r="CV29" s="426"/>
      <c r="CW29" s="426"/>
      <c r="CX29" s="426"/>
      <c r="CY29" s="426"/>
      <c r="CZ29" s="426"/>
      <c r="DA29" s="427"/>
      <c r="DB29" s="425"/>
      <c r="DC29" s="426"/>
      <c r="DD29" s="426"/>
      <c r="DE29" s="426"/>
      <c r="DF29" s="426"/>
      <c r="DG29" s="426"/>
      <c r="DH29" s="426"/>
      <c r="DI29" s="427"/>
    </row>
    <row r="30" spans="1:113" ht="18.75" customHeight="1" thickBot="1" x14ac:dyDescent="0.2">
      <c r="A30" s="181"/>
      <c r="B30" s="474"/>
      <c r="C30" s="475"/>
      <c r="D30" s="476"/>
      <c r="E30" s="410"/>
      <c r="F30" s="411"/>
      <c r="G30" s="411"/>
      <c r="H30" s="411"/>
      <c r="I30" s="411"/>
      <c r="J30" s="411"/>
      <c r="K30" s="412"/>
      <c r="L30" s="413"/>
      <c r="M30" s="414"/>
      <c r="N30" s="414"/>
      <c r="O30" s="414"/>
      <c r="P30" s="415"/>
      <c r="Q30" s="413"/>
      <c r="R30" s="414"/>
      <c r="S30" s="414"/>
      <c r="T30" s="414"/>
      <c r="U30" s="414"/>
      <c r="V30" s="415"/>
      <c r="W30" s="416" t="s">
        <v>193</v>
      </c>
      <c r="X30" s="417"/>
      <c r="Y30" s="417"/>
      <c r="Z30" s="417"/>
      <c r="AA30" s="417"/>
      <c r="AB30" s="417"/>
      <c r="AC30" s="417"/>
      <c r="AD30" s="417"/>
      <c r="AE30" s="417"/>
      <c r="AF30" s="417"/>
      <c r="AG30" s="418"/>
      <c r="AH30" s="419">
        <v>93.4</v>
      </c>
      <c r="AI30" s="420"/>
      <c r="AJ30" s="420"/>
      <c r="AK30" s="420"/>
      <c r="AL30" s="420"/>
      <c r="AM30" s="420"/>
      <c r="AN30" s="420"/>
      <c r="AO30" s="420"/>
      <c r="AP30" s="420"/>
      <c r="AQ30" s="420"/>
      <c r="AR30" s="420"/>
      <c r="AS30" s="420"/>
      <c r="AT30" s="420"/>
      <c r="AU30" s="420"/>
      <c r="AV30" s="420"/>
      <c r="AW30" s="420"/>
      <c r="AX30" s="421"/>
      <c r="AY30" s="444"/>
      <c r="AZ30" s="445"/>
      <c r="BA30" s="445"/>
      <c r="BB30" s="446"/>
      <c r="BC30" s="422" t="s">
        <v>52</v>
      </c>
      <c r="BD30" s="423"/>
      <c r="BE30" s="423"/>
      <c r="BF30" s="423"/>
      <c r="BG30" s="423"/>
      <c r="BH30" s="423"/>
      <c r="BI30" s="423"/>
      <c r="BJ30" s="423"/>
      <c r="BK30" s="423"/>
      <c r="BL30" s="423"/>
      <c r="BM30" s="424"/>
      <c r="BN30" s="458">
        <v>2274032</v>
      </c>
      <c r="BO30" s="459"/>
      <c r="BP30" s="459"/>
      <c r="BQ30" s="459"/>
      <c r="BR30" s="459"/>
      <c r="BS30" s="459"/>
      <c r="BT30" s="459"/>
      <c r="BU30" s="460"/>
      <c r="BV30" s="458">
        <v>2129970</v>
      </c>
      <c r="BW30" s="459"/>
      <c r="BX30" s="459"/>
      <c r="BY30" s="459"/>
      <c r="BZ30" s="459"/>
      <c r="CA30" s="459"/>
      <c r="CB30" s="459"/>
      <c r="CC30" s="460"/>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08" t="s">
        <v>194</v>
      </c>
      <c r="D32" s="408"/>
      <c r="E32" s="408"/>
      <c r="F32" s="408"/>
      <c r="G32" s="408"/>
      <c r="H32" s="408"/>
      <c r="I32" s="408"/>
      <c r="J32" s="408"/>
      <c r="K32" s="408"/>
      <c r="L32" s="408"/>
      <c r="M32" s="408"/>
      <c r="N32" s="408"/>
      <c r="O32" s="408"/>
      <c r="P32" s="408"/>
      <c r="Q32" s="408"/>
      <c r="R32" s="408"/>
      <c r="S32" s="408"/>
      <c r="U32" s="409" t="s">
        <v>195</v>
      </c>
      <c r="V32" s="409"/>
      <c r="W32" s="409"/>
      <c r="X32" s="409"/>
      <c r="Y32" s="409"/>
      <c r="Z32" s="409"/>
      <c r="AA32" s="409"/>
      <c r="AB32" s="409"/>
      <c r="AC32" s="409"/>
      <c r="AD32" s="409"/>
      <c r="AE32" s="409"/>
      <c r="AF32" s="409"/>
      <c r="AG32" s="409"/>
      <c r="AH32" s="409"/>
      <c r="AI32" s="409"/>
      <c r="AJ32" s="409"/>
      <c r="AK32" s="409"/>
      <c r="AM32" s="409" t="s">
        <v>196</v>
      </c>
      <c r="AN32" s="409"/>
      <c r="AO32" s="409"/>
      <c r="AP32" s="409"/>
      <c r="AQ32" s="409"/>
      <c r="AR32" s="409"/>
      <c r="AS32" s="409"/>
      <c r="AT32" s="409"/>
      <c r="AU32" s="409"/>
      <c r="AV32" s="409"/>
      <c r="AW32" s="409"/>
      <c r="AX32" s="409"/>
      <c r="AY32" s="409"/>
      <c r="AZ32" s="409"/>
      <c r="BA32" s="409"/>
      <c r="BB32" s="409"/>
      <c r="BC32" s="409"/>
      <c r="BE32" s="409" t="s">
        <v>197</v>
      </c>
      <c r="BF32" s="409"/>
      <c r="BG32" s="409"/>
      <c r="BH32" s="409"/>
      <c r="BI32" s="409"/>
      <c r="BJ32" s="409"/>
      <c r="BK32" s="409"/>
      <c r="BL32" s="409"/>
      <c r="BM32" s="409"/>
      <c r="BN32" s="409"/>
      <c r="BO32" s="409"/>
      <c r="BP32" s="409"/>
      <c r="BQ32" s="409"/>
      <c r="BR32" s="409"/>
      <c r="BS32" s="409"/>
      <c r="BT32" s="409"/>
      <c r="BU32" s="409"/>
      <c r="BW32" s="409" t="s">
        <v>198</v>
      </c>
      <c r="BX32" s="409"/>
      <c r="BY32" s="409"/>
      <c r="BZ32" s="409"/>
      <c r="CA32" s="409"/>
      <c r="CB32" s="409"/>
      <c r="CC32" s="409"/>
      <c r="CD32" s="409"/>
      <c r="CE32" s="409"/>
      <c r="CF32" s="409"/>
      <c r="CG32" s="409"/>
      <c r="CH32" s="409"/>
      <c r="CI32" s="409"/>
      <c r="CJ32" s="409"/>
      <c r="CK32" s="409"/>
      <c r="CL32" s="409"/>
      <c r="CM32" s="409"/>
      <c r="CO32" s="409" t="s">
        <v>199</v>
      </c>
      <c r="CP32" s="409"/>
      <c r="CQ32" s="409"/>
      <c r="CR32" s="409"/>
      <c r="CS32" s="409"/>
      <c r="CT32" s="409"/>
      <c r="CU32" s="409"/>
      <c r="CV32" s="409"/>
      <c r="CW32" s="409"/>
      <c r="CX32" s="409"/>
      <c r="CY32" s="409"/>
      <c r="CZ32" s="409"/>
      <c r="DA32" s="409"/>
      <c r="DB32" s="409"/>
      <c r="DC32" s="409"/>
      <c r="DD32" s="409"/>
      <c r="DE32" s="409"/>
      <c r="DI32" s="204"/>
    </row>
    <row r="33" spans="1:113" ht="13.5" customHeight="1" x14ac:dyDescent="0.15">
      <c r="A33" s="181"/>
      <c r="B33" s="205"/>
      <c r="C33" s="407" t="s">
        <v>200</v>
      </c>
      <c r="D33" s="407"/>
      <c r="E33" s="406" t="s">
        <v>201</v>
      </c>
      <c r="F33" s="406"/>
      <c r="G33" s="406"/>
      <c r="H33" s="406"/>
      <c r="I33" s="406"/>
      <c r="J33" s="406"/>
      <c r="K33" s="406"/>
      <c r="L33" s="406"/>
      <c r="M33" s="406"/>
      <c r="N33" s="406"/>
      <c r="O33" s="406"/>
      <c r="P33" s="406"/>
      <c r="Q33" s="406"/>
      <c r="R33" s="406"/>
      <c r="S33" s="406"/>
      <c r="T33" s="206"/>
      <c r="U33" s="407" t="s">
        <v>202</v>
      </c>
      <c r="V33" s="407"/>
      <c r="W33" s="406" t="s">
        <v>203</v>
      </c>
      <c r="X33" s="406"/>
      <c r="Y33" s="406"/>
      <c r="Z33" s="406"/>
      <c r="AA33" s="406"/>
      <c r="AB33" s="406"/>
      <c r="AC33" s="406"/>
      <c r="AD33" s="406"/>
      <c r="AE33" s="406"/>
      <c r="AF33" s="406"/>
      <c r="AG33" s="406"/>
      <c r="AH33" s="406"/>
      <c r="AI33" s="406"/>
      <c r="AJ33" s="406"/>
      <c r="AK33" s="406"/>
      <c r="AL33" s="206"/>
      <c r="AM33" s="407" t="s">
        <v>200</v>
      </c>
      <c r="AN33" s="407"/>
      <c r="AO33" s="406" t="s">
        <v>204</v>
      </c>
      <c r="AP33" s="406"/>
      <c r="AQ33" s="406"/>
      <c r="AR33" s="406"/>
      <c r="AS33" s="406"/>
      <c r="AT33" s="406"/>
      <c r="AU33" s="406"/>
      <c r="AV33" s="406"/>
      <c r="AW33" s="406"/>
      <c r="AX33" s="406"/>
      <c r="AY33" s="406"/>
      <c r="AZ33" s="406"/>
      <c r="BA33" s="406"/>
      <c r="BB33" s="406"/>
      <c r="BC33" s="406"/>
      <c r="BD33" s="207"/>
      <c r="BE33" s="406" t="s">
        <v>205</v>
      </c>
      <c r="BF33" s="406"/>
      <c r="BG33" s="406" t="s">
        <v>206</v>
      </c>
      <c r="BH33" s="406"/>
      <c r="BI33" s="406"/>
      <c r="BJ33" s="406"/>
      <c r="BK33" s="406"/>
      <c r="BL33" s="406"/>
      <c r="BM33" s="406"/>
      <c r="BN33" s="406"/>
      <c r="BO33" s="406"/>
      <c r="BP33" s="406"/>
      <c r="BQ33" s="406"/>
      <c r="BR33" s="406"/>
      <c r="BS33" s="406"/>
      <c r="BT33" s="406"/>
      <c r="BU33" s="406"/>
      <c r="BV33" s="207"/>
      <c r="BW33" s="407" t="s">
        <v>205</v>
      </c>
      <c r="BX33" s="407"/>
      <c r="BY33" s="406" t="s">
        <v>207</v>
      </c>
      <c r="BZ33" s="406"/>
      <c r="CA33" s="406"/>
      <c r="CB33" s="406"/>
      <c r="CC33" s="406"/>
      <c r="CD33" s="406"/>
      <c r="CE33" s="406"/>
      <c r="CF33" s="406"/>
      <c r="CG33" s="406"/>
      <c r="CH33" s="406"/>
      <c r="CI33" s="406"/>
      <c r="CJ33" s="406"/>
      <c r="CK33" s="406"/>
      <c r="CL33" s="406"/>
      <c r="CM33" s="406"/>
      <c r="CN33" s="206"/>
      <c r="CO33" s="407" t="s">
        <v>200</v>
      </c>
      <c r="CP33" s="407"/>
      <c r="CQ33" s="406" t="s">
        <v>208</v>
      </c>
      <c r="CR33" s="406"/>
      <c r="CS33" s="406"/>
      <c r="CT33" s="406"/>
      <c r="CU33" s="406"/>
      <c r="CV33" s="406"/>
      <c r="CW33" s="406"/>
      <c r="CX33" s="406"/>
      <c r="CY33" s="406"/>
      <c r="CZ33" s="406"/>
      <c r="DA33" s="406"/>
      <c r="DB33" s="406"/>
      <c r="DC33" s="406"/>
      <c r="DD33" s="406"/>
      <c r="DE33" s="406"/>
      <c r="DF33" s="206"/>
      <c r="DG33" s="405" t="s">
        <v>209</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水道特別会計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板野東部消防組合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長原渡船運行特別会計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IF('各会計、関係団体の財政状況及び健全化判断比率'!B32="","",'各会計、関係団体の財政状況及び健全化判断比率'!B32)</f>
        <v>下水道特別会計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板野東部青少年育成センター組合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松茂町ほか二町競艇事業組合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徳島県市町村議会議員公務災害補償等組合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徳島県市町村総合事務組合(一般会計)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徳島県市町村総合事務組合(滞納整理機構特別会計)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14</v>
      </c>
      <c r="BX40" s="403"/>
      <c r="BY40" s="404" t="str">
        <f>IF('各会計、関係団体の財政状況及び健全化判断比率'!B74="","",'各会計、関係団体の財政状況及び健全化判断比率'!B74)</f>
        <v>徳島県後期高齢者医療広域連合(一般会計)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15</v>
      </c>
      <c r="BX41" s="403"/>
      <c r="BY41" s="404" t="str">
        <f>IF('各会計、関係団体の財政状況及び健全化判断比率'!B75="","",'各会計、関係団体の財政状況及び健全化判断比率'!B75)</f>
        <v>徳島県後期高齢者医療広域連合(後期高齢者医療事業特別会計)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400" t="s">
        <v>211</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212</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213</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214</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215</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216</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217</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218</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LGi8TNaK3G2ebQNJacX3Cc/ozyZ7Ne7lvaC+Uu0bpNVmmrIqePH7scBf3i7AmUj8dQgeZ26fDwXto2dlj6GP0w==" saltValue="FTWiw0GSiTUJlME6YwwaI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219</v>
      </c>
      <c r="DI1" s="754"/>
      <c r="DJ1" s="754"/>
      <c r="DK1" s="754"/>
      <c r="DL1" s="754"/>
      <c r="DM1" s="754"/>
      <c r="DN1" s="755"/>
      <c r="DO1" s="214"/>
      <c r="DP1" s="753" t="s">
        <v>220</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222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224</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225</v>
      </c>
      <c r="S4" s="716"/>
      <c r="T4" s="716"/>
      <c r="U4" s="716"/>
      <c r="V4" s="716"/>
      <c r="W4" s="716"/>
      <c r="X4" s="716"/>
      <c r="Y4" s="717"/>
      <c r="Z4" s="715" t="s">
        <v>226</v>
      </c>
      <c r="AA4" s="716"/>
      <c r="AB4" s="716"/>
      <c r="AC4" s="717"/>
      <c r="AD4" s="715" t="s">
        <v>227</v>
      </c>
      <c r="AE4" s="716"/>
      <c r="AF4" s="716"/>
      <c r="AG4" s="716"/>
      <c r="AH4" s="716"/>
      <c r="AI4" s="716"/>
      <c r="AJ4" s="716"/>
      <c r="AK4" s="717"/>
      <c r="AL4" s="715" t="s">
        <v>226</v>
      </c>
      <c r="AM4" s="716"/>
      <c r="AN4" s="716"/>
      <c r="AO4" s="717"/>
      <c r="AP4" s="756" t="s">
        <v>228</v>
      </c>
      <c r="AQ4" s="756"/>
      <c r="AR4" s="756"/>
      <c r="AS4" s="756"/>
      <c r="AT4" s="756"/>
      <c r="AU4" s="756"/>
      <c r="AV4" s="756"/>
      <c r="AW4" s="756"/>
      <c r="AX4" s="756"/>
      <c r="AY4" s="756"/>
      <c r="AZ4" s="756"/>
      <c r="BA4" s="756"/>
      <c r="BB4" s="756"/>
      <c r="BC4" s="756"/>
      <c r="BD4" s="756"/>
      <c r="BE4" s="756"/>
      <c r="BF4" s="756"/>
      <c r="BG4" s="756" t="s">
        <v>229</v>
      </c>
      <c r="BH4" s="756"/>
      <c r="BI4" s="756"/>
      <c r="BJ4" s="756"/>
      <c r="BK4" s="756"/>
      <c r="BL4" s="756"/>
      <c r="BM4" s="756"/>
      <c r="BN4" s="756"/>
      <c r="BO4" s="756" t="s">
        <v>226</v>
      </c>
      <c r="BP4" s="756"/>
      <c r="BQ4" s="756"/>
      <c r="BR4" s="756"/>
      <c r="BS4" s="756" t="s">
        <v>230</v>
      </c>
      <c r="BT4" s="756"/>
      <c r="BU4" s="756"/>
      <c r="BV4" s="756"/>
      <c r="BW4" s="756"/>
      <c r="BX4" s="756"/>
      <c r="BY4" s="756"/>
      <c r="BZ4" s="756"/>
      <c r="CA4" s="756"/>
      <c r="CB4" s="756"/>
      <c r="CD4" s="715" t="s">
        <v>231</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232</v>
      </c>
      <c r="C5" s="713"/>
      <c r="D5" s="713"/>
      <c r="E5" s="713"/>
      <c r="F5" s="713"/>
      <c r="G5" s="713"/>
      <c r="H5" s="713"/>
      <c r="I5" s="713"/>
      <c r="J5" s="713"/>
      <c r="K5" s="713"/>
      <c r="L5" s="713"/>
      <c r="M5" s="713"/>
      <c r="N5" s="713"/>
      <c r="O5" s="713"/>
      <c r="P5" s="713"/>
      <c r="Q5" s="714"/>
      <c r="R5" s="709">
        <v>2758200</v>
      </c>
      <c r="S5" s="710"/>
      <c r="T5" s="710"/>
      <c r="U5" s="710"/>
      <c r="V5" s="710"/>
      <c r="W5" s="710"/>
      <c r="X5" s="710"/>
      <c r="Y5" s="738"/>
      <c r="Z5" s="751">
        <v>39.6</v>
      </c>
      <c r="AA5" s="751"/>
      <c r="AB5" s="751"/>
      <c r="AC5" s="751"/>
      <c r="AD5" s="752">
        <v>2758200</v>
      </c>
      <c r="AE5" s="752"/>
      <c r="AF5" s="752"/>
      <c r="AG5" s="752"/>
      <c r="AH5" s="752"/>
      <c r="AI5" s="752"/>
      <c r="AJ5" s="752"/>
      <c r="AK5" s="752"/>
      <c r="AL5" s="739">
        <v>68.2</v>
      </c>
      <c r="AM5" s="722"/>
      <c r="AN5" s="722"/>
      <c r="AO5" s="740"/>
      <c r="AP5" s="712" t="s">
        <v>233</v>
      </c>
      <c r="AQ5" s="713"/>
      <c r="AR5" s="713"/>
      <c r="AS5" s="713"/>
      <c r="AT5" s="713"/>
      <c r="AU5" s="713"/>
      <c r="AV5" s="713"/>
      <c r="AW5" s="713"/>
      <c r="AX5" s="713"/>
      <c r="AY5" s="713"/>
      <c r="AZ5" s="713"/>
      <c r="BA5" s="713"/>
      <c r="BB5" s="713"/>
      <c r="BC5" s="713"/>
      <c r="BD5" s="713"/>
      <c r="BE5" s="713"/>
      <c r="BF5" s="714"/>
      <c r="BG5" s="663">
        <v>2758200</v>
      </c>
      <c r="BH5" s="664"/>
      <c r="BI5" s="664"/>
      <c r="BJ5" s="664"/>
      <c r="BK5" s="664"/>
      <c r="BL5" s="664"/>
      <c r="BM5" s="664"/>
      <c r="BN5" s="665"/>
      <c r="BO5" s="699">
        <v>100</v>
      </c>
      <c r="BP5" s="699"/>
      <c r="BQ5" s="699"/>
      <c r="BR5" s="699"/>
      <c r="BS5" s="700">
        <v>29011</v>
      </c>
      <c r="BT5" s="700"/>
      <c r="BU5" s="700"/>
      <c r="BV5" s="700"/>
      <c r="BW5" s="700"/>
      <c r="BX5" s="700"/>
      <c r="BY5" s="700"/>
      <c r="BZ5" s="700"/>
      <c r="CA5" s="700"/>
      <c r="CB5" s="731"/>
      <c r="CD5" s="715" t="s">
        <v>228</v>
      </c>
      <c r="CE5" s="716"/>
      <c r="CF5" s="716"/>
      <c r="CG5" s="716"/>
      <c r="CH5" s="716"/>
      <c r="CI5" s="716"/>
      <c r="CJ5" s="716"/>
      <c r="CK5" s="716"/>
      <c r="CL5" s="716"/>
      <c r="CM5" s="716"/>
      <c r="CN5" s="716"/>
      <c r="CO5" s="716"/>
      <c r="CP5" s="716"/>
      <c r="CQ5" s="717"/>
      <c r="CR5" s="715" t="s">
        <v>234</v>
      </c>
      <c r="CS5" s="716"/>
      <c r="CT5" s="716"/>
      <c r="CU5" s="716"/>
      <c r="CV5" s="716"/>
      <c r="CW5" s="716"/>
      <c r="CX5" s="716"/>
      <c r="CY5" s="717"/>
      <c r="CZ5" s="715" t="s">
        <v>226</v>
      </c>
      <c r="DA5" s="716"/>
      <c r="DB5" s="716"/>
      <c r="DC5" s="717"/>
      <c r="DD5" s="715" t="s">
        <v>235</v>
      </c>
      <c r="DE5" s="716"/>
      <c r="DF5" s="716"/>
      <c r="DG5" s="716"/>
      <c r="DH5" s="716"/>
      <c r="DI5" s="716"/>
      <c r="DJ5" s="716"/>
      <c r="DK5" s="716"/>
      <c r="DL5" s="716"/>
      <c r="DM5" s="716"/>
      <c r="DN5" s="716"/>
      <c r="DO5" s="716"/>
      <c r="DP5" s="717"/>
      <c r="DQ5" s="715" t="s">
        <v>236</v>
      </c>
      <c r="DR5" s="716"/>
      <c r="DS5" s="716"/>
      <c r="DT5" s="716"/>
      <c r="DU5" s="716"/>
      <c r="DV5" s="716"/>
      <c r="DW5" s="716"/>
      <c r="DX5" s="716"/>
      <c r="DY5" s="716"/>
      <c r="DZ5" s="716"/>
      <c r="EA5" s="716"/>
      <c r="EB5" s="716"/>
      <c r="EC5" s="717"/>
    </row>
    <row r="6" spans="2:143" ht="11.25" customHeight="1" x14ac:dyDescent="0.15">
      <c r="B6" s="660" t="s">
        <v>237</v>
      </c>
      <c r="C6" s="661"/>
      <c r="D6" s="661"/>
      <c r="E6" s="661"/>
      <c r="F6" s="661"/>
      <c r="G6" s="661"/>
      <c r="H6" s="661"/>
      <c r="I6" s="661"/>
      <c r="J6" s="661"/>
      <c r="K6" s="661"/>
      <c r="L6" s="661"/>
      <c r="M6" s="661"/>
      <c r="N6" s="661"/>
      <c r="O6" s="661"/>
      <c r="P6" s="661"/>
      <c r="Q6" s="662"/>
      <c r="R6" s="663">
        <v>54436</v>
      </c>
      <c r="S6" s="664"/>
      <c r="T6" s="664"/>
      <c r="U6" s="664"/>
      <c r="V6" s="664"/>
      <c r="W6" s="664"/>
      <c r="X6" s="664"/>
      <c r="Y6" s="665"/>
      <c r="Z6" s="699">
        <v>0.8</v>
      </c>
      <c r="AA6" s="699"/>
      <c r="AB6" s="699"/>
      <c r="AC6" s="699"/>
      <c r="AD6" s="700">
        <v>54436</v>
      </c>
      <c r="AE6" s="700"/>
      <c r="AF6" s="700"/>
      <c r="AG6" s="700"/>
      <c r="AH6" s="700"/>
      <c r="AI6" s="700"/>
      <c r="AJ6" s="700"/>
      <c r="AK6" s="700"/>
      <c r="AL6" s="666">
        <v>1.3</v>
      </c>
      <c r="AM6" s="667"/>
      <c r="AN6" s="667"/>
      <c r="AO6" s="701"/>
      <c r="AP6" s="660" t="s">
        <v>238</v>
      </c>
      <c r="AQ6" s="661"/>
      <c r="AR6" s="661"/>
      <c r="AS6" s="661"/>
      <c r="AT6" s="661"/>
      <c r="AU6" s="661"/>
      <c r="AV6" s="661"/>
      <c r="AW6" s="661"/>
      <c r="AX6" s="661"/>
      <c r="AY6" s="661"/>
      <c r="AZ6" s="661"/>
      <c r="BA6" s="661"/>
      <c r="BB6" s="661"/>
      <c r="BC6" s="661"/>
      <c r="BD6" s="661"/>
      <c r="BE6" s="661"/>
      <c r="BF6" s="662"/>
      <c r="BG6" s="663">
        <v>2758200</v>
      </c>
      <c r="BH6" s="664"/>
      <c r="BI6" s="664"/>
      <c r="BJ6" s="664"/>
      <c r="BK6" s="664"/>
      <c r="BL6" s="664"/>
      <c r="BM6" s="664"/>
      <c r="BN6" s="665"/>
      <c r="BO6" s="699">
        <v>100</v>
      </c>
      <c r="BP6" s="699"/>
      <c r="BQ6" s="699"/>
      <c r="BR6" s="699"/>
      <c r="BS6" s="700">
        <v>29011</v>
      </c>
      <c r="BT6" s="700"/>
      <c r="BU6" s="700"/>
      <c r="BV6" s="700"/>
      <c r="BW6" s="700"/>
      <c r="BX6" s="700"/>
      <c r="BY6" s="700"/>
      <c r="BZ6" s="700"/>
      <c r="CA6" s="700"/>
      <c r="CB6" s="731"/>
      <c r="CD6" s="712" t="s">
        <v>239</v>
      </c>
      <c r="CE6" s="713"/>
      <c r="CF6" s="713"/>
      <c r="CG6" s="713"/>
      <c r="CH6" s="713"/>
      <c r="CI6" s="713"/>
      <c r="CJ6" s="713"/>
      <c r="CK6" s="713"/>
      <c r="CL6" s="713"/>
      <c r="CM6" s="713"/>
      <c r="CN6" s="713"/>
      <c r="CO6" s="713"/>
      <c r="CP6" s="713"/>
      <c r="CQ6" s="714"/>
      <c r="CR6" s="663">
        <v>74001</v>
      </c>
      <c r="CS6" s="664"/>
      <c r="CT6" s="664"/>
      <c r="CU6" s="664"/>
      <c r="CV6" s="664"/>
      <c r="CW6" s="664"/>
      <c r="CX6" s="664"/>
      <c r="CY6" s="665"/>
      <c r="CZ6" s="739">
        <v>1.1000000000000001</v>
      </c>
      <c r="DA6" s="722"/>
      <c r="DB6" s="722"/>
      <c r="DC6" s="741"/>
      <c r="DD6" s="669" t="s">
        <v>240</v>
      </c>
      <c r="DE6" s="664"/>
      <c r="DF6" s="664"/>
      <c r="DG6" s="664"/>
      <c r="DH6" s="664"/>
      <c r="DI6" s="664"/>
      <c r="DJ6" s="664"/>
      <c r="DK6" s="664"/>
      <c r="DL6" s="664"/>
      <c r="DM6" s="664"/>
      <c r="DN6" s="664"/>
      <c r="DO6" s="664"/>
      <c r="DP6" s="665"/>
      <c r="DQ6" s="669">
        <v>74001</v>
      </c>
      <c r="DR6" s="664"/>
      <c r="DS6" s="664"/>
      <c r="DT6" s="664"/>
      <c r="DU6" s="664"/>
      <c r="DV6" s="664"/>
      <c r="DW6" s="664"/>
      <c r="DX6" s="664"/>
      <c r="DY6" s="664"/>
      <c r="DZ6" s="664"/>
      <c r="EA6" s="664"/>
      <c r="EB6" s="664"/>
      <c r="EC6" s="698"/>
    </row>
    <row r="7" spans="2:143" ht="11.25" customHeight="1" x14ac:dyDescent="0.15">
      <c r="B7" s="660" t="s">
        <v>241</v>
      </c>
      <c r="C7" s="661"/>
      <c r="D7" s="661"/>
      <c r="E7" s="661"/>
      <c r="F7" s="661"/>
      <c r="G7" s="661"/>
      <c r="H7" s="661"/>
      <c r="I7" s="661"/>
      <c r="J7" s="661"/>
      <c r="K7" s="661"/>
      <c r="L7" s="661"/>
      <c r="M7" s="661"/>
      <c r="N7" s="661"/>
      <c r="O7" s="661"/>
      <c r="P7" s="661"/>
      <c r="Q7" s="662"/>
      <c r="R7" s="663">
        <v>1310</v>
      </c>
      <c r="S7" s="664"/>
      <c r="T7" s="664"/>
      <c r="U7" s="664"/>
      <c r="V7" s="664"/>
      <c r="W7" s="664"/>
      <c r="X7" s="664"/>
      <c r="Y7" s="665"/>
      <c r="Z7" s="699">
        <v>0</v>
      </c>
      <c r="AA7" s="699"/>
      <c r="AB7" s="699"/>
      <c r="AC7" s="699"/>
      <c r="AD7" s="700">
        <v>1310</v>
      </c>
      <c r="AE7" s="700"/>
      <c r="AF7" s="700"/>
      <c r="AG7" s="700"/>
      <c r="AH7" s="700"/>
      <c r="AI7" s="700"/>
      <c r="AJ7" s="700"/>
      <c r="AK7" s="700"/>
      <c r="AL7" s="666">
        <v>0</v>
      </c>
      <c r="AM7" s="667"/>
      <c r="AN7" s="667"/>
      <c r="AO7" s="701"/>
      <c r="AP7" s="660" t="s">
        <v>242</v>
      </c>
      <c r="AQ7" s="661"/>
      <c r="AR7" s="661"/>
      <c r="AS7" s="661"/>
      <c r="AT7" s="661"/>
      <c r="AU7" s="661"/>
      <c r="AV7" s="661"/>
      <c r="AW7" s="661"/>
      <c r="AX7" s="661"/>
      <c r="AY7" s="661"/>
      <c r="AZ7" s="661"/>
      <c r="BA7" s="661"/>
      <c r="BB7" s="661"/>
      <c r="BC7" s="661"/>
      <c r="BD7" s="661"/>
      <c r="BE7" s="661"/>
      <c r="BF7" s="662"/>
      <c r="BG7" s="663">
        <v>979490</v>
      </c>
      <c r="BH7" s="664"/>
      <c r="BI7" s="664"/>
      <c r="BJ7" s="664"/>
      <c r="BK7" s="664"/>
      <c r="BL7" s="664"/>
      <c r="BM7" s="664"/>
      <c r="BN7" s="665"/>
      <c r="BO7" s="699">
        <v>35.5</v>
      </c>
      <c r="BP7" s="699"/>
      <c r="BQ7" s="699"/>
      <c r="BR7" s="699"/>
      <c r="BS7" s="700">
        <v>29011</v>
      </c>
      <c r="BT7" s="700"/>
      <c r="BU7" s="700"/>
      <c r="BV7" s="700"/>
      <c r="BW7" s="700"/>
      <c r="BX7" s="700"/>
      <c r="BY7" s="700"/>
      <c r="BZ7" s="700"/>
      <c r="CA7" s="700"/>
      <c r="CB7" s="731"/>
      <c r="CD7" s="660" t="s">
        <v>243</v>
      </c>
      <c r="CE7" s="661"/>
      <c r="CF7" s="661"/>
      <c r="CG7" s="661"/>
      <c r="CH7" s="661"/>
      <c r="CI7" s="661"/>
      <c r="CJ7" s="661"/>
      <c r="CK7" s="661"/>
      <c r="CL7" s="661"/>
      <c r="CM7" s="661"/>
      <c r="CN7" s="661"/>
      <c r="CO7" s="661"/>
      <c r="CP7" s="661"/>
      <c r="CQ7" s="662"/>
      <c r="CR7" s="663">
        <v>1374170</v>
      </c>
      <c r="CS7" s="664"/>
      <c r="CT7" s="664"/>
      <c r="CU7" s="664"/>
      <c r="CV7" s="664"/>
      <c r="CW7" s="664"/>
      <c r="CX7" s="664"/>
      <c r="CY7" s="665"/>
      <c r="CZ7" s="699">
        <v>20.399999999999999</v>
      </c>
      <c r="DA7" s="699"/>
      <c r="DB7" s="699"/>
      <c r="DC7" s="699"/>
      <c r="DD7" s="669">
        <v>11370</v>
      </c>
      <c r="DE7" s="664"/>
      <c r="DF7" s="664"/>
      <c r="DG7" s="664"/>
      <c r="DH7" s="664"/>
      <c r="DI7" s="664"/>
      <c r="DJ7" s="664"/>
      <c r="DK7" s="664"/>
      <c r="DL7" s="664"/>
      <c r="DM7" s="664"/>
      <c r="DN7" s="664"/>
      <c r="DO7" s="664"/>
      <c r="DP7" s="665"/>
      <c r="DQ7" s="669">
        <v>1169696</v>
      </c>
      <c r="DR7" s="664"/>
      <c r="DS7" s="664"/>
      <c r="DT7" s="664"/>
      <c r="DU7" s="664"/>
      <c r="DV7" s="664"/>
      <c r="DW7" s="664"/>
      <c r="DX7" s="664"/>
      <c r="DY7" s="664"/>
      <c r="DZ7" s="664"/>
      <c r="EA7" s="664"/>
      <c r="EB7" s="664"/>
      <c r="EC7" s="698"/>
    </row>
    <row r="8" spans="2:143" ht="11.25" customHeight="1" x14ac:dyDescent="0.15">
      <c r="B8" s="660" t="s">
        <v>244</v>
      </c>
      <c r="C8" s="661"/>
      <c r="D8" s="661"/>
      <c r="E8" s="661"/>
      <c r="F8" s="661"/>
      <c r="G8" s="661"/>
      <c r="H8" s="661"/>
      <c r="I8" s="661"/>
      <c r="J8" s="661"/>
      <c r="K8" s="661"/>
      <c r="L8" s="661"/>
      <c r="M8" s="661"/>
      <c r="N8" s="661"/>
      <c r="O8" s="661"/>
      <c r="P8" s="661"/>
      <c r="Q8" s="662"/>
      <c r="R8" s="663">
        <v>18302</v>
      </c>
      <c r="S8" s="664"/>
      <c r="T8" s="664"/>
      <c r="U8" s="664"/>
      <c r="V8" s="664"/>
      <c r="W8" s="664"/>
      <c r="X8" s="664"/>
      <c r="Y8" s="665"/>
      <c r="Z8" s="699">
        <v>0.3</v>
      </c>
      <c r="AA8" s="699"/>
      <c r="AB8" s="699"/>
      <c r="AC8" s="699"/>
      <c r="AD8" s="700">
        <v>18302</v>
      </c>
      <c r="AE8" s="700"/>
      <c r="AF8" s="700"/>
      <c r="AG8" s="700"/>
      <c r="AH8" s="700"/>
      <c r="AI8" s="700"/>
      <c r="AJ8" s="700"/>
      <c r="AK8" s="700"/>
      <c r="AL8" s="666">
        <v>0.5</v>
      </c>
      <c r="AM8" s="667"/>
      <c r="AN8" s="667"/>
      <c r="AO8" s="701"/>
      <c r="AP8" s="660" t="s">
        <v>245</v>
      </c>
      <c r="AQ8" s="661"/>
      <c r="AR8" s="661"/>
      <c r="AS8" s="661"/>
      <c r="AT8" s="661"/>
      <c r="AU8" s="661"/>
      <c r="AV8" s="661"/>
      <c r="AW8" s="661"/>
      <c r="AX8" s="661"/>
      <c r="AY8" s="661"/>
      <c r="AZ8" s="661"/>
      <c r="BA8" s="661"/>
      <c r="BB8" s="661"/>
      <c r="BC8" s="661"/>
      <c r="BD8" s="661"/>
      <c r="BE8" s="661"/>
      <c r="BF8" s="662"/>
      <c r="BG8" s="663">
        <v>23267</v>
      </c>
      <c r="BH8" s="664"/>
      <c r="BI8" s="664"/>
      <c r="BJ8" s="664"/>
      <c r="BK8" s="664"/>
      <c r="BL8" s="664"/>
      <c r="BM8" s="664"/>
      <c r="BN8" s="665"/>
      <c r="BO8" s="699">
        <v>0.8</v>
      </c>
      <c r="BP8" s="699"/>
      <c r="BQ8" s="699"/>
      <c r="BR8" s="699"/>
      <c r="BS8" s="700" t="s">
        <v>240</v>
      </c>
      <c r="BT8" s="700"/>
      <c r="BU8" s="700"/>
      <c r="BV8" s="700"/>
      <c r="BW8" s="700"/>
      <c r="BX8" s="700"/>
      <c r="BY8" s="700"/>
      <c r="BZ8" s="700"/>
      <c r="CA8" s="700"/>
      <c r="CB8" s="731"/>
      <c r="CD8" s="660" t="s">
        <v>246</v>
      </c>
      <c r="CE8" s="661"/>
      <c r="CF8" s="661"/>
      <c r="CG8" s="661"/>
      <c r="CH8" s="661"/>
      <c r="CI8" s="661"/>
      <c r="CJ8" s="661"/>
      <c r="CK8" s="661"/>
      <c r="CL8" s="661"/>
      <c r="CM8" s="661"/>
      <c r="CN8" s="661"/>
      <c r="CO8" s="661"/>
      <c r="CP8" s="661"/>
      <c r="CQ8" s="662"/>
      <c r="CR8" s="663">
        <v>2380606</v>
      </c>
      <c r="CS8" s="664"/>
      <c r="CT8" s="664"/>
      <c r="CU8" s="664"/>
      <c r="CV8" s="664"/>
      <c r="CW8" s="664"/>
      <c r="CX8" s="664"/>
      <c r="CY8" s="665"/>
      <c r="CZ8" s="699">
        <v>35.4</v>
      </c>
      <c r="DA8" s="699"/>
      <c r="DB8" s="699"/>
      <c r="DC8" s="699"/>
      <c r="DD8" s="669">
        <v>257008</v>
      </c>
      <c r="DE8" s="664"/>
      <c r="DF8" s="664"/>
      <c r="DG8" s="664"/>
      <c r="DH8" s="664"/>
      <c r="DI8" s="664"/>
      <c r="DJ8" s="664"/>
      <c r="DK8" s="664"/>
      <c r="DL8" s="664"/>
      <c r="DM8" s="664"/>
      <c r="DN8" s="664"/>
      <c r="DO8" s="664"/>
      <c r="DP8" s="665"/>
      <c r="DQ8" s="669">
        <v>984402</v>
      </c>
      <c r="DR8" s="664"/>
      <c r="DS8" s="664"/>
      <c r="DT8" s="664"/>
      <c r="DU8" s="664"/>
      <c r="DV8" s="664"/>
      <c r="DW8" s="664"/>
      <c r="DX8" s="664"/>
      <c r="DY8" s="664"/>
      <c r="DZ8" s="664"/>
      <c r="EA8" s="664"/>
      <c r="EB8" s="664"/>
      <c r="EC8" s="698"/>
    </row>
    <row r="9" spans="2:143" ht="11.25" customHeight="1" x14ac:dyDescent="0.15">
      <c r="B9" s="660" t="s">
        <v>247</v>
      </c>
      <c r="C9" s="661"/>
      <c r="D9" s="661"/>
      <c r="E9" s="661"/>
      <c r="F9" s="661"/>
      <c r="G9" s="661"/>
      <c r="H9" s="661"/>
      <c r="I9" s="661"/>
      <c r="J9" s="661"/>
      <c r="K9" s="661"/>
      <c r="L9" s="661"/>
      <c r="M9" s="661"/>
      <c r="N9" s="661"/>
      <c r="O9" s="661"/>
      <c r="P9" s="661"/>
      <c r="Q9" s="662"/>
      <c r="R9" s="663">
        <v>13617</v>
      </c>
      <c r="S9" s="664"/>
      <c r="T9" s="664"/>
      <c r="U9" s="664"/>
      <c r="V9" s="664"/>
      <c r="W9" s="664"/>
      <c r="X9" s="664"/>
      <c r="Y9" s="665"/>
      <c r="Z9" s="699">
        <v>0.2</v>
      </c>
      <c r="AA9" s="699"/>
      <c r="AB9" s="699"/>
      <c r="AC9" s="699"/>
      <c r="AD9" s="700">
        <v>13617</v>
      </c>
      <c r="AE9" s="700"/>
      <c r="AF9" s="700"/>
      <c r="AG9" s="700"/>
      <c r="AH9" s="700"/>
      <c r="AI9" s="700"/>
      <c r="AJ9" s="700"/>
      <c r="AK9" s="700"/>
      <c r="AL9" s="666">
        <v>0.3</v>
      </c>
      <c r="AM9" s="667"/>
      <c r="AN9" s="667"/>
      <c r="AO9" s="701"/>
      <c r="AP9" s="660" t="s">
        <v>248</v>
      </c>
      <c r="AQ9" s="661"/>
      <c r="AR9" s="661"/>
      <c r="AS9" s="661"/>
      <c r="AT9" s="661"/>
      <c r="AU9" s="661"/>
      <c r="AV9" s="661"/>
      <c r="AW9" s="661"/>
      <c r="AX9" s="661"/>
      <c r="AY9" s="661"/>
      <c r="AZ9" s="661"/>
      <c r="BA9" s="661"/>
      <c r="BB9" s="661"/>
      <c r="BC9" s="661"/>
      <c r="BD9" s="661"/>
      <c r="BE9" s="661"/>
      <c r="BF9" s="662"/>
      <c r="BG9" s="663">
        <v>760025</v>
      </c>
      <c r="BH9" s="664"/>
      <c r="BI9" s="664"/>
      <c r="BJ9" s="664"/>
      <c r="BK9" s="664"/>
      <c r="BL9" s="664"/>
      <c r="BM9" s="664"/>
      <c r="BN9" s="665"/>
      <c r="BO9" s="699">
        <v>27.6</v>
      </c>
      <c r="BP9" s="699"/>
      <c r="BQ9" s="699"/>
      <c r="BR9" s="699"/>
      <c r="BS9" s="700" t="s">
        <v>240</v>
      </c>
      <c r="BT9" s="700"/>
      <c r="BU9" s="700"/>
      <c r="BV9" s="700"/>
      <c r="BW9" s="700"/>
      <c r="BX9" s="700"/>
      <c r="BY9" s="700"/>
      <c r="BZ9" s="700"/>
      <c r="CA9" s="700"/>
      <c r="CB9" s="731"/>
      <c r="CD9" s="660" t="s">
        <v>249</v>
      </c>
      <c r="CE9" s="661"/>
      <c r="CF9" s="661"/>
      <c r="CG9" s="661"/>
      <c r="CH9" s="661"/>
      <c r="CI9" s="661"/>
      <c r="CJ9" s="661"/>
      <c r="CK9" s="661"/>
      <c r="CL9" s="661"/>
      <c r="CM9" s="661"/>
      <c r="CN9" s="661"/>
      <c r="CO9" s="661"/>
      <c r="CP9" s="661"/>
      <c r="CQ9" s="662"/>
      <c r="CR9" s="663">
        <v>748070</v>
      </c>
      <c r="CS9" s="664"/>
      <c r="CT9" s="664"/>
      <c r="CU9" s="664"/>
      <c r="CV9" s="664"/>
      <c r="CW9" s="664"/>
      <c r="CX9" s="664"/>
      <c r="CY9" s="665"/>
      <c r="CZ9" s="699">
        <v>11.1</v>
      </c>
      <c r="DA9" s="699"/>
      <c r="DB9" s="699"/>
      <c r="DC9" s="699"/>
      <c r="DD9" s="669">
        <v>123258</v>
      </c>
      <c r="DE9" s="664"/>
      <c r="DF9" s="664"/>
      <c r="DG9" s="664"/>
      <c r="DH9" s="664"/>
      <c r="DI9" s="664"/>
      <c r="DJ9" s="664"/>
      <c r="DK9" s="664"/>
      <c r="DL9" s="664"/>
      <c r="DM9" s="664"/>
      <c r="DN9" s="664"/>
      <c r="DO9" s="664"/>
      <c r="DP9" s="665"/>
      <c r="DQ9" s="669">
        <v>598703</v>
      </c>
      <c r="DR9" s="664"/>
      <c r="DS9" s="664"/>
      <c r="DT9" s="664"/>
      <c r="DU9" s="664"/>
      <c r="DV9" s="664"/>
      <c r="DW9" s="664"/>
      <c r="DX9" s="664"/>
      <c r="DY9" s="664"/>
      <c r="DZ9" s="664"/>
      <c r="EA9" s="664"/>
      <c r="EB9" s="664"/>
      <c r="EC9" s="698"/>
    </row>
    <row r="10" spans="2:143" ht="11.25" customHeight="1" x14ac:dyDescent="0.15">
      <c r="B10" s="660" t="s">
        <v>250</v>
      </c>
      <c r="C10" s="661"/>
      <c r="D10" s="661"/>
      <c r="E10" s="661"/>
      <c r="F10" s="661"/>
      <c r="G10" s="661"/>
      <c r="H10" s="661"/>
      <c r="I10" s="661"/>
      <c r="J10" s="661"/>
      <c r="K10" s="661"/>
      <c r="L10" s="661"/>
      <c r="M10" s="661"/>
      <c r="N10" s="661"/>
      <c r="O10" s="661"/>
      <c r="P10" s="661"/>
      <c r="Q10" s="662"/>
      <c r="R10" s="663" t="s">
        <v>149</v>
      </c>
      <c r="S10" s="664"/>
      <c r="T10" s="664"/>
      <c r="U10" s="664"/>
      <c r="V10" s="664"/>
      <c r="W10" s="664"/>
      <c r="X10" s="664"/>
      <c r="Y10" s="665"/>
      <c r="Z10" s="699" t="s">
        <v>240</v>
      </c>
      <c r="AA10" s="699"/>
      <c r="AB10" s="699"/>
      <c r="AC10" s="699"/>
      <c r="AD10" s="700" t="s">
        <v>149</v>
      </c>
      <c r="AE10" s="700"/>
      <c r="AF10" s="700"/>
      <c r="AG10" s="700"/>
      <c r="AH10" s="700"/>
      <c r="AI10" s="700"/>
      <c r="AJ10" s="700"/>
      <c r="AK10" s="700"/>
      <c r="AL10" s="666" t="s">
        <v>149</v>
      </c>
      <c r="AM10" s="667"/>
      <c r="AN10" s="667"/>
      <c r="AO10" s="701"/>
      <c r="AP10" s="660" t="s">
        <v>251</v>
      </c>
      <c r="AQ10" s="661"/>
      <c r="AR10" s="661"/>
      <c r="AS10" s="661"/>
      <c r="AT10" s="661"/>
      <c r="AU10" s="661"/>
      <c r="AV10" s="661"/>
      <c r="AW10" s="661"/>
      <c r="AX10" s="661"/>
      <c r="AY10" s="661"/>
      <c r="AZ10" s="661"/>
      <c r="BA10" s="661"/>
      <c r="BB10" s="661"/>
      <c r="BC10" s="661"/>
      <c r="BD10" s="661"/>
      <c r="BE10" s="661"/>
      <c r="BF10" s="662"/>
      <c r="BG10" s="663">
        <v>67826</v>
      </c>
      <c r="BH10" s="664"/>
      <c r="BI10" s="664"/>
      <c r="BJ10" s="664"/>
      <c r="BK10" s="664"/>
      <c r="BL10" s="664"/>
      <c r="BM10" s="664"/>
      <c r="BN10" s="665"/>
      <c r="BO10" s="699">
        <v>2.5</v>
      </c>
      <c r="BP10" s="699"/>
      <c r="BQ10" s="699"/>
      <c r="BR10" s="699"/>
      <c r="BS10" s="700" t="s">
        <v>240</v>
      </c>
      <c r="BT10" s="700"/>
      <c r="BU10" s="700"/>
      <c r="BV10" s="700"/>
      <c r="BW10" s="700"/>
      <c r="BX10" s="700"/>
      <c r="BY10" s="700"/>
      <c r="BZ10" s="700"/>
      <c r="CA10" s="700"/>
      <c r="CB10" s="731"/>
      <c r="CD10" s="660" t="s">
        <v>252</v>
      </c>
      <c r="CE10" s="661"/>
      <c r="CF10" s="661"/>
      <c r="CG10" s="661"/>
      <c r="CH10" s="661"/>
      <c r="CI10" s="661"/>
      <c r="CJ10" s="661"/>
      <c r="CK10" s="661"/>
      <c r="CL10" s="661"/>
      <c r="CM10" s="661"/>
      <c r="CN10" s="661"/>
      <c r="CO10" s="661"/>
      <c r="CP10" s="661"/>
      <c r="CQ10" s="662"/>
      <c r="CR10" s="663" t="s">
        <v>240</v>
      </c>
      <c r="CS10" s="664"/>
      <c r="CT10" s="664"/>
      <c r="CU10" s="664"/>
      <c r="CV10" s="664"/>
      <c r="CW10" s="664"/>
      <c r="CX10" s="664"/>
      <c r="CY10" s="665"/>
      <c r="CZ10" s="699" t="s">
        <v>240</v>
      </c>
      <c r="DA10" s="699"/>
      <c r="DB10" s="699"/>
      <c r="DC10" s="699"/>
      <c r="DD10" s="669" t="s">
        <v>240</v>
      </c>
      <c r="DE10" s="664"/>
      <c r="DF10" s="664"/>
      <c r="DG10" s="664"/>
      <c r="DH10" s="664"/>
      <c r="DI10" s="664"/>
      <c r="DJ10" s="664"/>
      <c r="DK10" s="664"/>
      <c r="DL10" s="664"/>
      <c r="DM10" s="664"/>
      <c r="DN10" s="664"/>
      <c r="DO10" s="664"/>
      <c r="DP10" s="665"/>
      <c r="DQ10" s="669" t="s">
        <v>149</v>
      </c>
      <c r="DR10" s="664"/>
      <c r="DS10" s="664"/>
      <c r="DT10" s="664"/>
      <c r="DU10" s="664"/>
      <c r="DV10" s="664"/>
      <c r="DW10" s="664"/>
      <c r="DX10" s="664"/>
      <c r="DY10" s="664"/>
      <c r="DZ10" s="664"/>
      <c r="EA10" s="664"/>
      <c r="EB10" s="664"/>
      <c r="EC10" s="698"/>
    </row>
    <row r="11" spans="2:143" ht="11.25" customHeight="1" x14ac:dyDescent="0.15">
      <c r="B11" s="660" t="s">
        <v>253</v>
      </c>
      <c r="C11" s="661"/>
      <c r="D11" s="661"/>
      <c r="E11" s="661"/>
      <c r="F11" s="661"/>
      <c r="G11" s="661"/>
      <c r="H11" s="661"/>
      <c r="I11" s="661"/>
      <c r="J11" s="661"/>
      <c r="K11" s="661"/>
      <c r="L11" s="661"/>
      <c r="M11" s="661"/>
      <c r="N11" s="661"/>
      <c r="O11" s="661"/>
      <c r="P11" s="661"/>
      <c r="Q11" s="662"/>
      <c r="R11" s="663">
        <v>368538</v>
      </c>
      <c r="S11" s="664"/>
      <c r="T11" s="664"/>
      <c r="U11" s="664"/>
      <c r="V11" s="664"/>
      <c r="W11" s="664"/>
      <c r="X11" s="664"/>
      <c r="Y11" s="665"/>
      <c r="Z11" s="666">
        <v>5.3</v>
      </c>
      <c r="AA11" s="667"/>
      <c r="AB11" s="667"/>
      <c r="AC11" s="668"/>
      <c r="AD11" s="669">
        <v>368538</v>
      </c>
      <c r="AE11" s="664"/>
      <c r="AF11" s="664"/>
      <c r="AG11" s="664"/>
      <c r="AH11" s="664"/>
      <c r="AI11" s="664"/>
      <c r="AJ11" s="664"/>
      <c r="AK11" s="665"/>
      <c r="AL11" s="666">
        <v>9.1</v>
      </c>
      <c r="AM11" s="667"/>
      <c r="AN11" s="667"/>
      <c r="AO11" s="701"/>
      <c r="AP11" s="660" t="s">
        <v>254</v>
      </c>
      <c r="AQ11" s="661"/>
      <c r="AR11" s="661"/>
      <c r="AS11" s="661"/>
      <c r="AT11" s="661"/>
      <c r="AU11" s="661"/>
      <c r="AV11" s="661"/>
      <c r="AW11" s="661"/>
      <c r="AX11" s="661"/>
      <c r="AY11" s="661"/>
      <c r="AZ11" s="661"/>
      <c r="BA11" s="661"/>
      <c r="BB11" s="661"/>
      <c r="BC11" s="661"/>
      <c r="BD11" s="661"/>
      <c r="BE11" s="661"/>
      <c r="BF11" s="662"/>
      <c r="BG11" s="663">
        <v>128372</v>
      </c>
      <c r="BH11" s="664"/>
      <c r="BI11" s="664"/>
      <c r="BJ11" s="664"/>
      <c r="BK11" s="664"/>
      <c r="BL11" s="664"/>
      <c r="BM11" s="664"/>
      <c r="BN11" s="665"/>
      <c r="BO11" s="699">
        <v>4.7</v>
      </c>
      <c r="BP11" s="699"/>
      <c r="BQ11" s="699"/>
      <c r="BR11" s="699"/>
      <c r="BS11" s="700">
        <v>29011</v>
      </c>
      <c r="BT11" s="700"/>
      <c r="BU11" s="700"/>
      <c r="BV11" s="700"/>
      <c r="BW11" s="700"/>
      <c r="BX11" s="700"/>
      <c r="BY11" s="700"/>
      <c r="BZ11" s="700"/>
      <c r="CA11" s="700"/>
      <c r="CB11" s="731"/>
      <c r="CD11" s="660" t="s">
        <v>255</v>
      </c>
      <c r="CE11" s="661"/>
      <c r="CF11" s="661"/>
      <c r="CG11" s="661"/>
      <c r="CH11" s="661"/>
      <c r="CI11" s="661"/>
      <c r="CJ11" s="661"/>
      <c r="CK11" s="661"/>
      <c r="CL11" s="661"/>
      <c r="CM11" s="661"/>
      <c r="CN11" s="661"/>
      <c r="CO11" s="661"/>
      <c r="CP11" s="661"/>
      <c r="CQ11" s="662"/>
      <c r="CR11" s="663">
        <v>202260</v>
      </c>
      <c r="CS11" s="664"/>
      <c r="CT11" s="664"/>
      <c r="CU11" s="664"/>
      <c r="CV11" s="664"/>
      <c r="CW11" s="664"/>
      <c r="CX11" s="664"/>
      <c r="CY11" s="665"/>
      <c r="CZ11" s="699">
        <v>3</v>
      </c>
      <c r="DA11" s="699"/>
      <c r="DB11" s="699"/>
      <c r="DC11" s="699"/>
      <c r="DD11" s="669">
        <v>140519</v>
      </c>
      <c r="DE11" s="664"/>
      <c r="DF11" s="664"/>
      <c r="DG11" s="664"/>
      <c r="DH11" s="664"/>
      <c r="DI11" s="664"/>
      <c r="DJ11" s="664"/>
      <c r="DK11" s="664"/>
      <c r="DL11" s="664"/>
      <c r="DM11" s="664"/>
      <c r="DN11" s="664"/>
      <c r="DO11" s="664"/>
      <c r="DP11" s="665"/>
      <c r="DQ11" s="669">
        <v>166512</v>
      </c>
      <c r="DR11" s="664"/>
      <c r="DS11" s="664"/>
      <c r="DT11" s="664"/>
      <c r="DU11" s="664"/>
      <c r="DV11" s="664"/>
      <c r="DW11" s="664"/>
      <c r="DX11" s="664"/>
      <c r="DY11" s="664"/>
      <c r="DZ11" s="664"/>
      <c r="EA11" s="664"/>
      <c r="EB11" s="664"/>
      <c r="EC11" s="698"/>
    </row>
    <row r="12" spans="2:143" ht="11.25" customHeight="1" x14ac:dyDescent="0.15">
      <c r="B12" s="660" t="s">
        <v>256</v>
      </c>
      <c r="C12" s="661"/>
      <c r="D12" s="661"/>
      <c r="E12" s="661"/>
      <c r="F12" s="661"/>
      <c r="G12" s="661"/>
      <c r="H12" s="661"/>
      <c r="I12" s="661"/>
      <c r="J12" s="661"/>
      <c r="K12" s="661"/>
      <c r="L12" s="661"/>
      <c r="M12" s="661"/>
      <c r="N12" s="661"/>
      <c r="O12" s="661"/>
      <c r="P12" s="661"/>
      <c r="Q12" s="662"/>
      <c r="R12" s="663" t="s">
        <v>149</v>
      </c>
      <c r="S12" s="664"/>
      <c r="T12" s="664"/>
      <c r="U12" s="664"/>
      <c r="V12" s="664"/>
      <c r="W12" s="664"/>
      <c r="X12" s="664"/>
      <c r="Y12" s="665"/>
      <c r="Z12" s="699" t="s">
        <v>240</v>
      </c>
      <c r="AA12" s="699"/>
      <c r="AB12" s="699"/>
      <c r="AC12" s="699"/>
      <c r="AD12" s="700" t="s">
        <v>149</v>
      </c>
      <c r="AE12" s="700"/>
      <c r="AF12" s="700"/>
      <c r="AG12" s="700"/>
      <c r="AH12" s="700"/>
      <c r="AI12" s="700"/>
      <c r="AJ12" s="700"/>
      <c r="AK12" s="700"/>
      <c r="AL12" s="666" t="s">
        <v>240</v>
      </c>
      <c r="AM12" s="667"/>
      <c r="AN12" s="667"/>
      <c r="AO12" s="701"/>
      <c r="AP12" s="660" t="s">
        <v>257</v>
      </c>
      <c r="AQ12" s="661"/>
      <c r="AR12" s="661"/>
      <c r="AS12" s="661"/>
      <c r="AT12" s="661"/>
      <c r="AU12" s="661"/>
      <c r="AV12" s="661"/>
      <c r="AW12" s="661"/>
      <c r="AX12" s="661"/>
      <c r="AY12" s="661"/>
      <c r="AZ12" s="661"/>
      <c r="BA12" s="661"/>
      <c r="BB12" s="661"/>
      <c r="BC12" s="661"/>
      <c r="BD12" s="661"/>
      <c r="BE12" s="661"/>
      <c r="BF12" s="662"/>
      <c r="BG12" s="663">
        <v>1565359</v>
      </c>
      <c r="BH12" s="664"/>
      <c r="BI12" s="664"/>
      <c r="BJ12" s="664"/>
      <c r="BK12" s="664"/>
      <c r="BL12" s="664"/>
      <c r="BM12" s="664"/>
      <c r="BN12" s="665"/>
      <c r="BO12" s="699">
        <v>56.8</v>
      </c>
      <c r="BP12" s="699"/>
      <c r="BQ12" s="699"/>
      <c r="BR12" s="699"/>
      <c r="BS12" s="700" t="s">
        <v>240</v>
      </c>
      <c r="BT12" s="700"/>
      <c r="BU12" s="700"/>
      <c r="BV12" s="700"/>
      <c r="BW12" s="700"/>
      <c r="BX12" s="700"/>
      <c r="BY12" s="700"/>
      <c r="BZ12" s="700"/>
      <c r="CA12" s="700"/>
      <c r="CB12" s="731"/>
      <c r="CD12" s="660" t="s">
        <v>258</v>
      </c>
      <c r="CE12" s="661"/>
      <c r="CF12" s="661"/>
      <c r="CG12" s="661"/>
      <c r="CH12" s="661"/>
      <c r="CI12" s="661"/>
      <c r="CJ12" s="661"/>
      <c r="CK12" s="661"/>
      <c r="CL12" s="661"/>
      <c r="CM12" s="661"/>
      <c r="CN12" s="661"/>
      <c r="CO12" s="661"/>
      <c r="CP12" s="661"/>
      <c r="CQ12" s="662"/>
      <c r="CR12" s="663">
        <v>47532</v>
      </c>
      <c r="CS12" s="664"/>
      <c r="CT12" s="664"/>
      <c r="CU12" s="664"/>
      <c r="CV12" s="664"/>
      <c r="CW12" s="664"/>
      <c r="CX12" s="664"/>
      <c r="CY12" s="665"/>
      <c r="CZ12" s="699">
        <v>0.7</v>
      </c>
      <c r="DA12" s="699"/>
      <c r="DB12" s="699"/>
      <c r="DC12" s="699"/>
      <c r="DD12" s="669" t="s">
        <v>149</v>
      </c>
      <c r="DE12" s="664"/>
      <c r="DF12" s="664"/>
      <c r="DG12" s="664"/>
      <c r="DH12" s="664"/>
      <c r="DI12" s="664"/>
      <c r="DJ12" s="664"/>
      <c r="DK12" s="664"/>
      <c r="DL12" s="664"/>
      <c r="DM12" s="664"/>
      <c r="DN12" s="664"/>
      <c r="DO12" s="664"/>
      <c r="DP12" s="665"/>
      <c r="DQ12" s="669">
        <v>18674</v>
      </c>
      <c r="DR12" s="664"/>
      <c r="DS12" s="664"/>
      <c r="DT12" s="664"/>
      <c r="DU12" s="664"/>
      <c r="DV12" s="664"/>
      <c r="DW12" s="664"/>
      <c r="DX12" s="664"/>
      <c r="DY12" s="664"/>
      <c r="DZ12" s="664"/>
      <c r="EA12" s="664"/>
      <c r="EB12" s="664"/>
      <c r="EC12" s="698"/>
    </row>
    <row r="13" spans="2:143" ht="11.25" customHeight="1" x14ac:dyDescent="0.15">
      <c r="B13" s="660" t="s">
        <v>259</v>
      </c>
      <c r="C13" s="661"/>
      <c r="D13" s="661"/>
      <c r="E13" s="661"/>
      <c r="F13" s="661"/>
      <c r="G13" s="661"/>
      <c r="H13" s="661"/>
      <c r="I13" s="661"/>
      <c r="J13" s="661"/>
      <c r="K13" s="661"/>
      <c r="L13" s="661"/>
      <c r="M13" s="661"/>
      <c r="N13" s="661"/>
      <c r="O13" s="661"/>
      <c r="P13" s="661"/>
      <c r="Q13" s="662"/>
      <c r="R13" s="663" t="s">
        <v>149</v>
      </c>
      <c r="S13" s="664"/>
      <c r="T13" s="664"/>
      <c r="U13" s="664"/>
      <c r="V13" s="664"/>
      <c r="W13" s="664"/>
      <c r="X13" s="664"/>
      <c r="Y13" s="665"/>
      <c r="Z13" s="699" t="s">
        <v>240</v>
      </c>
      <c r="AA13" s="699"/>
      <c r="AB13" s="699"/>
      <c r="AC13" s="699"/>
      <c r="AD13" s="700" t="s">
        <v>179</v>
      </c>
      <c r="AE13" s="700"/>
      <c r="AF13" s="700"/>
      <c r="AG13" s="700"/>
      <c r="AH13" s="700"/>
      <c r="AI13" s="700"/>
      <c r="AJ13" s="700"/>
      <c r="AK13" s="700"/>
      <c r="AL13" s="666" t="s">
        <v>149</v>
      </c>
      <c r="AM13" s="667"/>
      <c r="AN13" s="667"/>
      <c r="AO13" s="701"/>
      <c r="AP13" s="660" t="s">
        <v>260</v>
      </c>
      <c r="AQ13" s="661"/>
      <c r="AR13" s="661"/>
      <c r="AS13" s="661"/>
      <c r="AT13" s="661"/>
      <c r="AU13" s="661"/>
      <c r="AV13" s="661"/>
      <c r="AW13" s="661"/>
      <c r="AX13" s="661"/>
      <c r="AY13" s="661"/>
      <c r="AZ13" s="661"/>
      <c r="BA13" s="661"/>
      <c r="BB13" s="661"/>
      <c r="BC13" s="661"/>
      <c r="BD13" s="661"/>
      <c r="BE13" s="661"/>
      <c r="BF13" s="662"/>
      <c r="BG13" s="663">
        <v>1481465</v>
      </c>
      <c r="BH13" s="664"/>
      <c r="BI13" s="664"/>
      <c r="BJ13" s="664"/>
      <c r="BK13" s="664"/>
      <c r="BL13" s="664"/>
      <c r="BM13" s="664"/>
      <c r="BN13" s="665"/>
      <c r="BO13" s="699">
        <v>53.7</v>
      </c>
      <c r="BP13" s="699"/>
      <c r="BQ13" s="699"/>
      <c r="BR13" s="699"/>
      <c r="BS13" s="700" t="s">
        <v>240</v>
      </c>
      <c r="BT13" s="700"/>
      <c r="BU13" s="700"/>
      <c r="BV13" s="700"/>
      <c r="BW13" s="700"/>
      <c r="BX13" s="700"/>
      <c r="BY13" s="700"/>
      <c r="BZ13" s="700"/>
      <c r="CA13" s="700"/>
      <c r="CB13" s="731"/>
      <c r="CD13" s="660" t="s">
        <v>261</v>
      </c>
      <c r="CE13" s="661"/>
      <c r="CF13" s="661"/>
      <c r="CG13" s="661"/>
      <c r="CH13" s="661"/>
      <c r="CI13" s="661"/>
      <c r="CJ13" s="661"/>
      <c r="CK13" s="661"/>
      <c r="CL13" s="661"/>
      <c r="CM13" s="661"/>
      <c r="CN13" s="661"/>
      <c r="CO13" s="661"/>
      <c r="CP13" s="661"/>
      <c r="CQ13" s="662"/>
      <c r="CR13" s="663">
        <v>719730</v>
      </c>
      <c r="CS13" s="664"/>
      <c r="CT13" s="664"/>
      <c r="CU13" s="664"/>
      <c r="CV13" s="664"/>
      <c r="CW13" s="664"/>
      <c r="CX13" s="664"/>
      <c r="CY13" s="665"/>
      <c r="CZ13" s="699">
        <v>10.7</v>
      </c>
      <c r="DA13" s="699"/>
      <c r="DB13" s="699"/>
      <c r="DC13" s="699"/>
      <c r="DD13" s="669">
        <v>155316</v>
      </c>
      <c r="DE13" s="664"/>
      <c r="DF13" s="664"/>
      <c r="DG13" s="664"/>
      <c r="DH13" s="664"/>
      <c r="DI13" s="664"/>
      <c r="DJ13" s="664"/>
      <c r="DK13" s="664"/>
      <c r="DL13" s="664"/>
      <c r="DM13" s="664"/>
      <c r="DN13" s="664"/>
      <c r="DO13" s="664"/>
      <c r="DP13" s="665"/>
      <c r="DQ13" s="669">
        <v>647232</v>
      </c>
      <c r="DR13" s="664"/>
      <c r="DS13" s="664"/>
      <c r="DT13" s="664"/>
      <c r="DU13" s="664"/>
      <c r="DV13" s="664"/>
      <c r="DW13" s="664"/>
      <c r="DX13" s="664"/>
      <c r="DY13" s="664"/>
      <c r="DZ13" s="664"/>
      <c r="EA13" s="664"/>
      <c r="EB13" s="664"/>
      <c r="EC13" s="698"/>
    </row>
    <row r="14" spans="2:143" ht="11.25" customHeight="1" x14ac:dyDescent="0.15">
      <c r="B14" s="660" t="s">
        <v>262</v>
      </c>
      <c r="C14" s="661"/>
      <c r="D14" s="661"/>
      <c r="E14" s="661"/>
      <c r="F14" s="661"/>
      <c r="G14" s="661"/>
      <c r="H14" s="661"/>
      <c r="I14" s="661"/>
      <c r="J14" s="661"/>
      <c r="K14" s="661"/>
      <c r="L14" s="661"/>
      <c r="M14" s="661"/>
      <c r="N14" s="661"/>
      <c r="O14" s="661"/>
      <c r="P14" s="661"/>
      <c r="Q14" s="662"/>
      <c r="R14" s="663" t="s">
        <v>149</v>
      </c>
      <c r="S14" s="664"/>
      <c r="T14" s="664"/>
      <c r="U14" s="664"/>
      <c r="V14" s="664"/>
      <c r="W14" s="664"/>
      <c r="X14" s="664"/>
      <c r="Y14" s="665"/>
      <c r="Z14" s="699" t="s">
        <v>240</v>
      </c>
      <c r="AA14" s="699"/>
      <c r="AB14" s="699"/>
      <c r="AC14" s="699"/>
      <c r="AD14" s="700" t="s">
        <v>149</v>
      </c>
      <c r="AE14" s="700"/>
      <c r="AF14" s="700"/>
      <c r="AG14" s="700"/>
      <c r="AH14" s="700"/>
      <c r="AI14" s="700"/>
      <c r="AJ14" s="700"/>
      <c r="AK14" s="700"/>
      <c r="AL14" s="666" t="s">
        <v>149</v>
      </c>
      <c r="AM14" s="667"/>
      <c r="AN14" s="667"/>
      <c r="AO14" s="701"/>
      <c r="AP14" s="660" t="s">
        <v>263</v>
      </c>
      <c r="AQ14" s="661"/>
      <c r="AR14" s="661"/>
      <c r="AS14" s="661"/>
      <c r="AT14" s="661"/>
      <c r="AU14" s="661"/>
      <c r="AV14" s="661"/>
      <c r="AW14" s="661"/>
      <c r="AX14" s="661"/>
      <c r="AY14" s="661"/>
      <c r="AZ14" s="661"/>
      <c r="BA14" s="661"/>
      <c r="BB14" s="661"/>
      <c r="BC14" s="661"/>
      <c r="BD14" s="661"/>
      <c r="BE14" s="661"/>
      <c r="BF14" s="662"/>
      <c r="BG14" s="663">
        <v>58945</v>
      </c>
      <c r="BH14" s="664"/>
      <c r="BI14" s="664"/>
      <c r="BJ14" s="664"/>
      <c r="BK14" s="664"/>
      <c r="BL14" s="664"/>
      <c r="BM14" s="664"/>
      <c r="BN14" s="665"/>
      <c r="BO14" s="699">
        <v>2.1</v>
      </c>
      <c r="BP14" s="699"/>
      <c r="BQ14" s="699"/>
      <c r="BR14" s="699"/>
      <c r="BS14" s="700" t="s">
        <v>149</v>
      </c>
      <c r="BT14" s="700"/>
      <c r="BU14" s="700"/>
      <c r="BV14" s="700"/>
      <c r="BW14" s="700"/>
      <c r="BX14" s="700"/>
      <c r="BY14" s="700"/>
      <c r="BZ14" s="700"/>
      <c r="CA14" s="700"/>
      <c r="CB14" s="731"/>
      <c r="CD14" s="660" t="s">
        <v>264</v>
      </c>
      <c r="CE14" s="661"/>
      <c r="CF14" s="661"/>
      <c r="CG14" s="661"/>
      <c r="CH14" s="661"/>
      <c r="CI14" s="661"/>
      <c r="CJ14" s="661"/>
      <c r="CK14" s="661"/>
      <c r="CL14" s="661"/>
      <c r="CM14" s="661"/>
      <c r="CN14" s="661"/>
      <c r="CO14" s="661"/>
      <c r="CP14" s="661"/>
      <c r="CQ14" s="662"/>
      <c r="CR14" s="663">
        <v>305145</v>
      </c>
      <c r="CS14" s="664"/>
      <c r="CT14" s="664"/>
      <c r="CU14" s="664"/>
      <c r="CV14" s="664"/>
      <c r="CW14" s="664"/>
      <c r="CX14" s="664"/>
      <c r="CY14" s="665"/>
      <c r="CZ14" s="699">
        <v>4.5</v>
      </c>
      <c r="DA14" s="699"/>
      <c r="DB14" s="699"/>
      <c r="DC14" s="699"/>
      <c r="DD14" s="669">
        <v>544</v>
      </c>
      <c r="DE14" s="664"/>
      <c r="DF14" s="664"/>
      <c r="DG14" s="664"/>
      <c r="DH14" s="664"/>
      <c r="DI14" s="664"/>
      <c r="DJ14" s="664"/>
      <c r="DK14" s="664"/>
      <c r="DL14" s="664"/>
      <c r="DM14" s="664"/>
      <c r="DN14" s="664"/>
      <c r="DO14" s="664"/>
      <c r="DP14" s="665"/>
      <c r="DQ14" s="669">
        <v>299852</v>
      </c>
      <c r="DR14" s="664"/>
      <c r="DS14" s="664"/>
      <c r="DT14" s="664"/>
      <c r="DU14" s="664"/>
      <c r="DV14" s="664"/>
      <c r="DW14" s="664"/>
      <c r="DX14" s="664"/>
      <c r="DY14" s="664"/>
      <c r="DZ14" s="664"/>
      <c r="EA14" s="664"/>
      <c r="EB14" s="664"/>
      <c r="EC14" s="698"/>
    </row>
    <row r="15" spans="2:143" ht="11.25" customHeight="1" x14ac:dyDescent="0.15">
      <c r="B15" s="660" t="s">
        <v>265</v>
      </c>
      <c r="C15" s="661"/>
      <c r="D15" s="661"/>
      <c r="E15" s="661"/>
      <c r="F15" s="661"/>
      <c r="G15" s="661"/>
      <c r="H15" s="661"/>
      <c r="I15" s="661"/>
      <c r="J15" s="661"/>
      <c r="K15" s="661"/>
      <c r="L15" s="661"/>
      <c r="M15" s="661"/>
      <c r="N15" s="661"/>
      <c r="O15" s="661"/>
      <c r="P15" s="661"/>
      <c r="Q15" s="662"/>
      <c r="R15" s="663" t="s">
        <v>149</v>
      </c>
      <c r="S15" s="664"/>
      <c r="T15" s="664"/>
      <c r="U15" s="664"/>
      <c r="V15" s="664"/>
      <c r="W15" s="664"/>
      <c r="X15" s="664"/>
      <c r="Y15" s="665"/>
      <c r="Z15" s="699" t="s">
        <v>149</v>
      </c>
      <c r="AA15" s="699"/>
      <c r="AB15" s="699"/>
      <c r="AC15" s="699"/>
      <c r="AD15" s="700" t="s">
        <v>149</v>
      </c>
      <c r="AE15" s="700"/>
      <c r="AF15" s="700"/>
      <c r="AG15" s="700"/>
      <c r="AH15" s="700"/>
      <c r="AI15" s="700"/>
      <c r="AJ15" s="700"/>
      <c r="AK15" s="700"/>
      <c r="AL15" s="666" t="s">
        <v>149</v>
      </c>
      <c r="AM15" s="667"/>
      <c r="AN15" s="667"/>
      <c r="AO15" s="701"/>
      <c r="AP15" s="660" t="s">
        <v>266</v>
      </c>
      <c r="AQ15" s="661"/>
      <c r="AR15" s="661"/>
      <c r="AS15" s="661"/>
      <c r="AT15" s="661"/>
      <c r="AU15" s="661"/>
      <c r="AV15" s="661"/>
      <c r="AW15" s="661"/>
      <c r="AX15" s="661"/>
      <c r="AY15" s="661"/>
      <c r="AZ15" s="661"/>
      <c r="BA15" s="661"/>
      <c r="BB15" s="661"/>
      <c r="BC15" s="661"/>
      <c r="BD15" s="661"/>
      <c r="BE15" s="661"/>
      <c r="BF15" s="662"/>
      <c r="BG15" s="663">
        <v>154406</v>
      </c>
      <c r="BH15" s="664"/>
      <c r="BI15" s="664"/>
      <c r="BJ15" s="664"/>
      <c r="BK15" s="664"/>
      <c r="BL15" s="664"/>
      <c r="BM15" s="664"/>
      <c r="BN15" s="665"/>
      <c r="BO15" s="699">
        <v>5.6</v>
      </c>
      <c r="BP15" s="699"/>
      <c r="BQ15" s="699"/>
      <c r="BR15" s="699"/>
      <c r="BS15" s="700" t="s">
        <v>149</v>
      </c>
      <c r="BT15" s="700"/>
      <c r="BU15" s="700"/>
      <c r="BV15" s="700"/>
      <c r="BW15" s="700"/>
      <c r="BX15" s="700"/>
      <c r="BY15" s="700"/>
      <c r="BZ15" s="700"/>
      <c r="CA15" s="700"/>
      <c r="CB15" s="731"/>
      <c r="CD15" s="660" t="s">
        <v>267</v>
      </c>
      <c r="CE15" s="661"/>
      <c r="CF15" s="661"/>
      <c r="CG15" s="661"/>
      <c r="CH15" s="661"/>
      <c r="CI15" s="661"/>
      <c r="CJ15" s="661"/>
      <c r="CK15" s="661"/>
      <c r="CL15" s="661"/>
      <c r="CM15" s="661"/>
      <c r="CN15" s="661"/>
      <c r="CO15" s="661"/>
      <c r="CP15" s="661"/>
      <c r="CQ15" s="662"/>
      <c r="CR15" s="663">
        <v>811833</v>
      </c>
      <c r="CS15" s="664"/>
      <c r="CT15" s="664"/>
      <c r="CU15" s="664"/>
      <c r="CV15" s="664"/>
      <c r="CW15" s="664"/>
      <c r="CX15" s="664"/>
      <c r="CY15" s="665"/>
      <c r="CZ15" s="699">
        <v>12.1</v>
      </c>
      <c r="DA15" s="699"/>
      <c r="DB15" s="699"/>
      <c r="DC15" s="699"/>
      <c r="DD15" s="669">
        <v>37792</v>
      </c>
      <c r="DE15" s="664"/>
      <c r="DF15" s="664"/>
      <c r="DG15" s="664"/>
      <c r="DH15" s="664"/>
      <c r="DI15" s="664"/>
      <c r="DJ15" s="664"/>
      <c r="DK15" s="664"/>
      <c r="DL15" s="664"/>
      <c r="DM15" s="664"/>
      <c r="DN15" s="664"/>
      <c r="DO15" s="664"/>
      <c r="DP15" s="665"/>
      <c r="DQ15" s="669">
        <v>668485</v>
      </c>
      <c r="DR15" s="664"/>
      <c r="DS15" s="664"/>
      <c r="DT15" s="664"/>
      <c r="DU15" s="664"/>
      <c r="DV15" s="664"/>
      <c r="DW15" s="664"/>
      <c r="DX15" s="664"/>
      <c r="DY15" s="664"/>
      <c r="DZ15" s="664"/>
      <c r="EA15" s="664"/>
      <c r="EB15" s="664"/>
      <c r="EC15" s="698"/>
    </row>
    <row r="16" spans="2:143" ht="11.25" customHeight="1" x14ac:dyDescent="0.15">
      <c r="B16" s="660" t="s">
        <v>268</v>
      </c>
      <c r="C16" s="661"/>
      <c r="D16" s="661"/>
      <c r="E16" s="661"/>
      <c r="F16" s="661"/>
      <c r="G16" s="661"/>
      <c r="H16" s="661"/>
      <c r="I16" s="661"/>
      <c r="J16" s="661"/>
      <c r="K16" s="661"/>
      <c r="L16" s="661"/>
      <c r="M16" s="661"/>
      <c r="N16" s="661"/>
      <c r="O16" s="661"/>
      <c r="P16" s="661"/>
      <c r="Q16" s="662"/>
      <c r="R16" s="663">
        <v>3778</v>
      </c>
      <c r="S16" s="664"/>
      <c r="T16" s="664"/>
      <c r="U16" s="664"/>
      <c r="V16" s="664"/>
      <c r="W16" s="664"/>
      <c r="X16" s="664"/>
      <c r="Y16" s="665"/>
      <c r="Z16" s="699">
        <v>0.1</v>
      </c>
      <c r="AA16" s="699"/>
      <c r="AB16" s="699"/>
      <c r="AC16" s="699"/>
      <c r="AD16" s="700">
        <v>3778</v>
      </c>
      <c r="AE16" s="700"/>
      <c r="AF16" s="700"/>
      <c r="AG16" s="700"/>
      <c r="AH16" s="700"/>
      <c r="AI16" s="700"/>
      <c r="AJ16" s="700"/>
      <c r="AK16" s="700"/>
      <c r="AL16" s="666">
        <v>0.1</v>
      </c>
      <c r="AM16" s="667"/>
      <c r="AN16" s="667"/>
      <c r="AO16" s="701"/>
      <c r="AP16" s="660" t="s">
        <v>269</v>
      </c>
      <c r="AQ16" s="661"/>
      <c r="AR16" s="661"/>
      <c r="AS16" s="661"/>
      <c r="AT16" s="661"/>
      <c r="AU16" s="661"/>
      <c r="AV16" s="661"/>
      <c r="AW16" s="661"/>
      <c r="AX16" s="661"/>
      <c r="AY16" s="661"/>
      <c r="AZ16" s="661"/>
      <c r="BA16" s="661"/>
      <c r="BB16" s="661"/>
      <c r="BC16" s="661"/>
      <c r="BD16" s="661"/>
      <c r="BE16" s="661"/>
      <c r="BF16" s="662"/>
      <c r="BG16" s="663" t="s">
        <v>240</v>
      </c>
      <c r="BH16" s="664"/>
      <c r="BI16" s="664"/>
      <c r="BJ16" s="664"/>
      <c r="BK16" s="664"/>
      <c r="BL16" s="664"/>
      <c r="BM16" s="664"/>
      <c r="BN16" s="665"/>
      <c r="BO16" s="699" t="s">
        <v>149</v>
      </c>
      <c r="BP16" s="699"/>
      <c r="BQ16" s="699"/>
      <c r="BR16" s="699"/>
      <c r="BS16" s="700" t="s">
        <v>179</v>
      </c>
      <c r="BT16" s="700"/>
      <c r="BU16" s="700"/>
      <c r="BV16" s="700"/>
      <c r="BW16" s="700"/>
      <c r="BX16" s="700"/>
      <c r="BY16" s="700"/>
      <c r="BZ16" s="700"/>
      <c r="CA16" s="700"/>
      <c r="CB16" s="731"/>
      <c r="CD16" s="660" t="s">
        <v>270</v>
      </c>
      <c r="CE16" s="661"/>
      <c r="CF16" s="661"/>
      <c r="CG16" s="661"/>
      <c r="CH16" s="661"/>
      <c r="CI16" s="661"/>
      <c r="CJ16" s="661"/>
      <c r="CK16" s="661"/>
      <c r="CL16" s="661"/>
      <c r="CM16" s="661"/>
      <c r="CN16" s="661"/>
      <c r="CO16" s="661"/>
      <c r="CP16" s="661"/>
      <c r="CQ16" s="662"/>
      <c r="CR16" s="663" t="s">
        <v>240</v>
      </c>
      <c r="CS16" s="664"/>
      <c r="CT16" s="664"/>
      <c r="CU16" s="664"/>
      <c r="CV16" s="664"/>
      <c r="CW16" s="664"/>
      <c r="CX16" s="664"/>
      <c r="CY16" s="665"/>
      <c r="CZ16" s="699" t="s">
        <v>149</v>
      </c>
      <c r="DA16" s="699"/>
      <c r="DB16" s="699"/>
      <c r="DC16" s="699"/>
      <c r="DD16" s="669" t="s">
        <v>240</v>
      </c>
      <c r="DE16" s="664"/>
      <c r="DF16" s="664"/>
      <c r="DG16" s="664"/>
      <c r="DH16" s="664"/>
      <c r="DI16" s="664"/>
      <c r="DJ16" s="664"/>
      <c r="DK16" s="664"/>
      <c r="DL16" s="664"/>
      <c r="DM16" s="664"/>
      <c r="DN16" s="664"/>
      <c r="DO16" s="664"/>
      <c r="DP16" s="665"/>
      <c r="DQ16" s="669" t="s">
        <v>240</v>
      </c>
      <c r="DR16" s="664"/>
      <c r="DS16" s="664"/>
      <c r="DT16" s="664"/>
      <c r="DU16" s="664"/>
      <c r="DV16" s="664"/>
      <c r="DW16" s="664"/>
      <c r="DX16" s="664"/>
      <c r="DY16" s="664"/>
      <c r="DZ16" s="664"/>
      <c r="EA16" s="664"/>
      <c r="EB16" s="664"/>
      <c r="EC16" s="698"/>
    </row>
    <row r="17" spans="2:133" ht="11.25" customHeight="1" x14ac:dyDescent="0.15">
      <c r="B17" s="660" t="s">
        <v>271</v>
      </c>
      <c r="C17" s="661"/>
      <c r="D17" s="661"/>
      <c r="E17" s="661"/>
      <c r="F17" s="661"/>
      <c r="G17" s="661"/>
      <c r="H17" s="661"/>
      <c r="I17" s="661"/>
      <c r="J17" s="661"/>
      <c r="K17" s="661"/>
      <c r="L17" s="661"/>
      <c r="M17" s="661"/>
      <c r="N17" s="661"/>
      <c r="O17" s="661"/>
      <c r="P17" s="661"/>
      <c r="Q17" s="662"/>
      <c r="R17" s="663">
        <v>38396</v>
      </c>
      <c r="S17" s="664"/>
      <c r="T17" s="664"/>
      <c r="U17" s="664"/>
      <c r="V17" s="664"/>
      <c r="W17" s="664"/>
      <c r="X17" s="664"/>
      <c r="Y17" s="665"/>
      <c r="Z17" s="699">
        <v>0.6</v>
      </c>
      <c r="AA17" s="699"/>
      <c r="AB17" s="699"/>
      <c r="AC17" s="699"/>
      <c r="AD17" s="700">
        <v>38396</v>
      </c>
      <c r="AE17" s="700"/>
      <c r="AF17" s="700"/>
      <c r="AG17" s="700"/>
      <c r="AH17" s="700"/>
      <c r="AI17" s="700"/>
      <c r="AJ17" s="700"/>
      <c r="AK17" s="700"/>
      <c r="AL17" s="666">
        <v>0.9</v>
      </c>
      <c r="AM17" s="667"/>
      <c r="AN17" s="667"/>
      <c r="AO17" s="701"/>
      <c r="AP17" s="660" t="s">
        <v>272</v>
      </c>
      <c r="AQ17" s="661"/>
      <c r="AR17" s="661"/>
      <c r="AS17" s="661"/>
      <c r="AT17" s="661"/>
      <c r="AU17" s="661"/>
      <c r="AV17" s="661"/>
      <c r="AW17" s="661"/>
      <c r="AX17" s="661"/>
      <c r="AY17" s="661"/>
      <c r="AZ17" s="661"/>
      <c r="BA17" s="661"/>
      <c r="BB17" s="661"/>
      <c r="BC17" s="661"/>
      <c r="BD17" s="661"/>
      <c r="BE17" s="661"/>
      <c r="BF17" s="662"/>
      <c r="BG17" s="663" t="s">
        <v>240</v>
      </c>
      <c r="BH17" s="664"/>
      <c r="BI17" s="664"/>
      <c r="BJ17" s="664"/>
      <c r="BK17" s="664"/>
      <c r="BL17" s="664"/>
      <c r="BM17" s="664"/>
      <c r="BN17" s="665"/>
      <c r="BO17" s="699" t="s">
        <v>240</v>
      </c>
      <c r="BP17" s="699"/>
      <c r="BQ17" s="699"/>
      <c r="BR17" s="699"/>
      <c r="BS17" s="700" t="s">
        <v>149</v>
      </c>
      <c r="BT17" s="700"/>
      <c r="BU17" s="700"/>
      <c r="BV17" s="700"/>
      <c r="BW17" s="700"/>
      <c r="BX17" s="700"/>
      <c r="BY17" s="700"/>
      <c r="BZ17" s="700"/>
      <c r="CA17" s="700"/>
      <c r="CB17" s="731"/>
      <c r="CD17" s="660" t="s">
        <v>273</v>
      </c>
      <c r="CE17" s="661"/>
      <c r="CF17" s="661"/>
      <c r="CG17" s="661"/>
      <c r="CH17" s="661"/>
      <c r="CI17" s="661"/>
      <c r="CJ17" s="661"/>
      <c r="CK17" s="661"/>
      <c r="CL17" s="661"/>
      <c r="CM17" s="661"/>
      <c r="CN17" s="661"/>
      <c r="CO17" s="661"/>
      <c r="CP17" s="661"/>
      <c r="CQ17" s="662"/>
      <c r="CR17" s="663">
        <v>63146</v>
      </c>
      <c r="CS17" s="664"/>
      <c r="CT17" s="664"/>
      <c r="CU17" s="664"/>
      <c r="CV17" s="664"/>
      <c r="CW17" s="664"/>
      <c r="CX17" s="664"/>
      <c r="CY17" s="665"/>
      <c r="CZ17" s="699">
        <v>0.9</v>
      </c>
      <c r="DA17" s="699"/>
      <c r="DB17" s="699"/>
      <c r="DC17" s="699"/>
      <c r="DD17" s="669" t="s">
        <v>240</v>
      </c>
      <c r="DE17" s="664"/>
      <c r="DF17" s="664"/>
      <c r="DG17" s="664"/>
      <c r="DH17" s="664"/>
      <c r="DI17" s="664"/>
      <c r="DJ17" s="664"/>
      <c r="DK17" s="664"/>
      <c r="DL17" s="664"/>
      <c r="DM17" s="664"/>
      <c r="DN17" s="664"/>
      <c r="DO17" s="664"/>
      <c r="DP17" s="665"/>
      <c r="DQ17" s="669">
        <v>61385</v>
      </c>
      <c r="DR17" s="664"/>
      <c r="DS17" s="664"/>
      <c r="DT17" s="664"/>
      <c r="DU17" s="664"/>
      <c r="DV17" s="664"/>
      <c r="DW17" s="664"/>
      <c r="DX17" s="664"/>
      <c r="DY17" s="664"/>
      <c r="DZ17" s="664"/>
      <c r="EA17" s="664"/>
      <c r="EB17" s="664"/>
      <c r="EC17" s="698"/>
    </row>
    <row r="18" spans="2:133" ht="11.25" customHeight="1" x14ac:dyDescent="0.15">
      <c r="B18" s="660" t="s">
        <v>274</v>
      </c>
      <c r="C18" s="661"/>
      <c r="D18" s="661"/>
      <c r="E18" s="661"/>
      <c r="F18" s="661"/>
      <c r="G18" s="661"/>
      <c r="H18" s="661"/>
      <c r="I18" s="661"/>
      <c r="J18" s="661"/>
      <c r="K18" s="661"/>
      <c r="L18" s="661"/>
      <c r="M18" s="661"/>
      <c r="N18" s="661"/>
      <c r="O18" s="661"/>
      <c r="P18" s="661"/>
      <c r="Q18" s="662"/>
      <c r="R18" s="663">
        <v>11792</v>
      </c>
      <c r="S18" s="664"/>
      <c r="T18" s="664"/>
      <c r="U18" s="664"/>
      <c r="V18" s="664"/>
      <c r="W18" s="664"/>
      <c r="X18" s="664"/>
      <c r="Y18" s="665"/>
      <c r="Z18" s="699">
        <v>0.2</v>
      </c>
      <c r="AA18" s="699"/>
      <c r="AB18" s="699"/>
      <c r="AC18" s="699"/>
      <c r="AD18" s="700">
        <v>11792</v>
      </c>
      <c r="AE18" s="700"/>
      <c r="AF18" s="700"/>
      <c r="AG18" s="700"/>
      <c r="AH18" s="700"/>
      <c r="AI18" s="700"/>
      <c r="AJ18" s="700"/>
      <c r="AK18" s="700"/>
      <c r="AL18" s="666">
        <v>0.3</v>
      </c>
      <c r="AM18" s="667"/>
      <c r="AN18" s="667"/>
      <c r="AO18" s="701"/>
      <c r="AP18" s="660" t="s">
        <v>275</v>
      </c>
      <c r="AQ18" s="661"/>
      <c r="AR18" s="661"/>
      <c r="AS18" s="661"/>
      <c r="AT18" s="661"/>
      <c r="AU18" s="661"/>
      <c r="AV18" s="661"/>
      <c r="AW18" s="661"/>
      <c r="AX18" s="661"/>
      <c r="AY18" s="661"/>
      <c r="AZ18" s="661"/>
      <c r="BA18" s="661"/>
      <c r="BB18" s="661"/>
      <c r="BC18" s="661"/>
      <c r="BD18" s="661"/>
      <c r="BE18" s="661"/>
      <c r="BF18" s="662"/>
      <c r="BG18" s="663" t="s">
        <v>240</v>
      </c>
      <c r="BH18" s="664"/>
      <c r="BI18" s="664"/>
      <c r="BJ18" s="664"/>
      <c r="BK18" s="664"/>
      <c r="BL18" s="664"/>
      <c r="BM18" s="664"/>
      <c r="BN18" s="665"/>
      <c r="BO18" s="699" t="s">
        <v>240</v>
      </c>
      <c r="BP18" s="699"/>
      <c r="BQ18" s="699"/>
      <c r="BR18" s="699"/>
      <c r="BS18" s="700" t="s">
        <v>149</v>
      </c>
      <c r="BT18" s="700"/>
      <c r="BU18" s="700"/>
      <c r="BV18" s="700"/>
      <c r="BW18" s="700"/>
      <c r="BX18" s="700"/>
      <c r="BY18" s="700"/>
      <c r="BZ18" s="700"/>
      <c r="CA18" s="700"/>
      <c r="CB18" s="731"/>
      <c r="CD18" s="660" t="s">
        <v>276</v>
      </c>
      <c r="CE18" s="661"/>
      <c r="CF18" s="661"/>
      <c r="CG18" s="661"/>
      <c r="CH18" s="661"/>
      <c r="CI18" s="661"/>
      <c r="CJ18" s="661"/>
      <c r="CK18" s="661"/>
      <c r="CL18" s="661"/>
      <c r="CM18" s="661"/>
      <c r="CN18" s="661"/>
      <c r="CO18" s="661"/>
      <c r="CP18" s="661"/>
      <c r="CQ18" s="662"/>
      <c r="CR18" s="663" t="s">
        <v>240</v>
      </c>
      <c r="CS18" s="664"/>
      <c r="CT18" s="664"/>
      <c r="CU18" s="664"/>
      <c r="CV18" s="664"/>
      <c r="CW18" s="664"/>
      <c r="CX18" s="664"/>
      <c r="CY18" s="665"/>
      <c r="CZ18" s="699" t="s">
        <v>240</v>
      </c>
      <c r="DA18" s="699"/>
      <c r="DB18" s="699"/>
      <c r="DC18" s="699"/>
      <c r="DD18" s="669" t="s">
        <v>240</v>
      </c>
      <c r="DE18" s="664"/>
      <c r="DF18" s="664"/>
      <c r="DG18" s="664"/>
      <c r="DH18" s="664"/>
      <c r="DI18" s="664"/>
      <c r="DJ18" s="664"/>
      <c r="DK18" s="664"/>
      <c r="DL18" s="664"/>
      <c r="DM18" s="664"/>
      <c r="DN18" s="664"/>
      <c r="DO18" s="664"/>
      <c r="DP18" s="665"/>
      <c r="DQ18" s="669" t="s">
        <v>149</v>
      </c>
      <c r="DR18" s="664"/>
      <c r="DS18" s="664"/>
      <c r="DT18" s="664"/>
      <c r="DU18" s="664"/>
      <c r="DV18" s="664"/>
      <c r="DW18" s="664"/>
      <c r="DX18" s="664"/>
      <c r="DY18" s="664"/>
      <c r="DZ18" s="664"/>
      <c r="EA18" s="664"/>
      <c r="EB18" s="664"/>
      <c r="EC18" s="698"/>
    </row>
    <row r="19" spans="2:133" ht="11.25" customHeight="1" x14ac:dyDescent="0.15">
      <c r="B19" s="660" t="s">
        <v>277</v>
      </c>
      <c r="C19" s="661"/>
      <c r="D19" s="661"/>
      <c r="E19" s="661"/>
      <c r="F19" s="661"/>
      <c r="G19" s="661"/>
      <c r="H19" s="661"/>
      <c r="I19" s="661"/>
      <c r="J19" s="661"/>
      <c r="K19" s="661"/>
      <c r="L19" s="661"/>
      <c r="M19" s="661"/>
      <c r="N19" s="661"/>
      <c r="O19" s="661"/>
      <c r="P19" s="661"/>
      <c r="Q19" s="662"/>
      <c r="R19" s="663">
        <v>11433</v>
      </c>
      <c r="S19" s="664"/>
      <c r="T19" s="664"/>
      <c r="U19" s="664"/>
      <c r="V19" s="664"/>
      <c r="W19" s="664"/>
      <c r="X19" s="664"/>
      <c r="Y19" s="665"/>
      <c r="Z19" s="699">
        <v>0.2</v>
      </c>
      <c r="AA19" s="699"/>
      <c r="AB19" s="699"/>
      <c r="AC19" s="699"/>
      <c r="AD19" s="700">
        <v>11433</v>
      </c>
      <c r="AE19" s="700"/>
      <c r="AF19" s="700"/>
      <c r="AG19" s="700"/>
      <c r="AH19" s="700"/>
      <c r="AI19" s="700"/>
      <c r="AJ19" s="700"/>
      <c r="AK19" s="700"/>
      <c r="AL19" s="666">
        <v>0.3</v>
      </c>
      <c r="AM19" s="667"/>
      <c r="AN19" s="667"/>
      <c r="AO19" s="701"/>
      <c r="AP19" s="660" t="s">
        <v>278</v>
      </c>
      <c r="AQ19" s="661"/>
      <c r="AR19" s="661"/>
      <c r="AS19" s="661"/>
      <c r="AT19" s="661"/>
      <c r="AU19" s="661"/>
      <c r="AV19" s="661"/>
      <c r="AW19" s="661"/>
      <c r="AX19" s="661"/>
      <c r="AY19" s="661"/>
      <c r="AZ19" s="661"/>
      <c r="BA19" s="661"/>
      <c r="BB19" s="661"/>
      <c r="BC19" s="661"/>
      <c r="BD19" s="661"/>
      <c r="BE19" s="661"/>
      <c r="BF19" s="662"/>
      <c r="BG19" s="663" t="s">
        <v>149</v>
      </c>
      <c r="BH19" s="664"/>
      <c r="BI19" s="664"/>
      <c r="BJ19" s="664"/>
      <c r="BK19" s="664"/>
      <c r="BL19" s="664"/>
      <c r="BM19" s="664"/>
      <c r="BN19" s="665"/>
      <c r="BO19" s="699" t="s">
        <v>240</v>
      </c>
      <c r="BP19" s="699"/>
      <c r="BQ19" s="699"/>
      <c r="BR19" s="699"/>
      <c r="BS19" s="700" t="s">
        <v>240</v>
      </c>
      <c r="BT19" s="700"/>
      <c r="BU19" s="700"/>
      <c r="BV19" s="700"/>
      <c r="BW19" s="700"/>
      <c r="BX19" s="700"/>
      <c r="BY19" s="700"/>
      <c r="BZ19" s="700"/>
      <c r="CA19" s="700"/>
      <c r="CB19" s="731"/>
      <c r="CD19" s="660" t="s">
        <v>279</v>
      </c>
      <c r="CE19" s="661"/>
      <c r="CF19" s="661"/>
      <c r="CG19" s="661"/>
      <c r="CH19" s="661"/>
      <c r="CI19" s="661"/>
      <c r="CJ19" s="661"/>
      <c r="CK19" s="661"/>
      <c r="CL19" s="661"/>
      <c r="CM19" s="661"/>
      <c r="CN19" s="661"/>
      <c r="CO19" s="661"/>
      <c r="CP19" s="661"/>
      <c r="CQ19" s="662"/>
      <c r="CR19" s="663" t="s">
        <v>149</v>
      </c>
      <c r="CS19" s="664"/>
      <c r="CT19" s="664"/>
      <c r="CU19" s="664"/>
      <c r="CV19" s="664"/>
      <c r="CW19" s="664"/>
      <c r="CX19" s="664"/>
      <c r="CY19" s="665"/>
      <c r="CZ19" s="699" t="s">
        <v>240</v>
      </c>
      <c r="DA19" s="699"/>
      <c r="DB19" s="699"/>
      <c r="DC19" s="699"/>
      <c r="DD19" s="669" t="s">
        <v>149</v>
      </c>
      <c r="DE19" s="664"/>
      <c r="DF19" s="664"/>
      <c r="DG19" s="664"/>
      <c r="DH19" s="664"/>
      <c r="DI19" s="664"/>
      <c r="DJ19" s="664"/>
      <c r="DK19" s="664"/>
      <c r="DL19" s="664"/>
      <c r="DM19" s="664"/>
      <c r="DN19" s="664"/>
      <c r="DO19" s="664"/>
      <c r="DP19" s="665"/>
      <c r="DQ19" s="669" t="s">
        <v>240</v>
      </c>
      <c r="DR19" s="664"/>
      <c r="DS19" s="664"/>
      <c r="DT19" s="664"/>
      <c r="DU19" s="664"/>
      <c r="DV19" s="664"/>
      <c r="DW19" s="664"/>
      <c r="DX19" s="664"/>
      <c r="DY19" s="664"/>
      <c r="DZ19" s="664"/>
      <c r="EA19" s="664"/>
      <c r="EB19" s="664"/>
      <c r="EC19" s="698"/>
    </row>
    <row r="20" spans="2:133" ht="11.25" customHeight="1" x14ac:dyDescent="0.15">
      <c r="B20" s="732" t="s">
        <v>280</v>
      </c>
      <c r="C20" s="733"/>
      <c r="D20" s="733"/>
      <c r="E20" s="733"/>
      <c r="F20" s="733"/>
      <c r="G20" s="733"/>
      <c r="H20" s="733"/>
      <c r="I20" s="733"/>
      <c r="J20" s="733"/>
      <c r="K20" s="733"/>
      <c r="L20" s="733"/>
      <c r="M20" s="733"/>
      <c r="N20" s="733"/>
      <c r="O20" s="733"/>
      <c r="P20" s="733"/>
      <c r="Q20" s="734"/>
      <c r="R20" s="663">
        <v>359</v>
      </c>
      <c r="S20" s="664"/>
      <c r="T20" s="664"/>
      <c r="U20" s="664"/>
      <c r="V20" s="664"/>
      <c r="W20" s="664"/>
      <c r="X20" s="664"/>
      <c r="Y20" s="665"/>
      <c r="Z20" s="699">
        <v>0</v>
      </c>
      <c r="AA20" s="699"/>
      <c r="AB20" s="699"/>
      <c r="AC20" s="699"/>
      <c r="AD20" s="700">
        <v>359</v>
      </c>
      <c r="AE20" s="700"/>
      <c r="AF20" s="700"/>
      <c r="AG20" s="700"/>
      <c r="AH20" s="700"/>
      <c r="AI20" s="700"/>
      <c r="AJ20" s="700"/>
      <c r="AK20" s="700"/>
      <c r="AL20" s="666">
        <v>0</v>
      </c>
      <c r="AM20" s="667"/>
      <c r="AN20" s="667"/>
      <c r="AO20" s="701"/>
      <c r="AP20" s="660" t="s">
        <v>281</v>
      </c>
      <c r="AQ20" s="661"/>
      <c r="AR20" s="661"/>
      <c r="AS20" s="661"/>
      <c r="AT20" s="661"/>
      <c r="AU20" s="661"/>
      <c r="AV20" s="661"/>
      <c r="AW20" s="661"/>
      <c r="AX20" s="661"/>
      <c r="AY20" s="661"/>
      <c r="AZ20" s="661"/>
      <c r="BA20" s="661"/>
      <c r="BB20" s="661"/>
      <c r="BC20" s="661"/>
      <c r="BD20" s="661"/>
      <c r="BE20" s="661"/>
      <c r="BF20" s="662"/>
      <c r="BG20" s="663" t="s">
        <v>240</v>
      </c>
      <c r="BH20" s="664"/>
      <c r="BI20" s="664"/>
      <c r="BJ20" s="664"/>
      <c r="BK20" s="664"/>
      <c r="BL20" s="664"/>
      <c r="BM20" s="664"/>
      <c r="BN20" s="665"/>
      <c r="BO20" s="699" t="s">
        <v>149</v>
      </c>
      <c r="BP20" s="699"/>
      <c r="BQ20" s="699"/>
      <c r="BR20" s="699"/>
      <c r="BS20" s="700" t="s">
        <v>149</v>
      </c>
      <c r="BT20" s="700"/>
      <c r="BU20" s="700"/>
      <c r="BV20" s="700"/>
      <c r="BW20" s="700"/>
      <c r="BX20" s="700"/>
      <c r="BY20" s="700"/>
      <c r="BZ20" s="700"/>
      <c r="CA20" s="700"/>
      <c r="CB20" s="731"/>
      <c r="CD20" s="660" t="s">
        <v>282</v>
      </c>
      <c r="CE20" s="661"/>
      <c r="CF20" s="661"/>
      <c r="CG20" s="661"/>
      <c r="CH20" s="661"/>
      <c r="CI20" s="661"/>
      <c r="CJ20" s="661"/>
      <c r="CK20" s="661"/>
      <c r="CL20" s="661"/>
      <c r="CM20" s="661"/>
      <c r="CN20" s="661"/>
      <c r="CO20" s="661"/>
      <c r="CP20" s="661"/>
      <c r="CQ20" s="662"/>
      <c r="CR20" s="663">
        <v>6726493</v>
      </c>
      <c r="CS20" s="664"/>
      <c r="CT20" s="664"/>
      <c r="CU20" s="664"/>
      <c r="CV20" s="664"/>
      <c r="CW20" s="664"/>
      <c r="CX20" s="664"/>
      <c r="CY20" s="665"/>
      <c r="CZ20" s="699">
        <v>100</v>
      </c>
      <c r="DA20" s="699"/>
      <c r="DB20" s="699"/>
      <c r="DC20" s="699"/>
      <c r="DD20" s="669">
        <v>725807</v>
      </c>
      <c r="DE20" s="664"/>
      <c r="DF20" s="664"/>
      <c r="DG20" s="664"/>
      <c r="DH20" s="664"/>
      <c r="DI20" s="664"/>
      <c r="DJ20" s="664"/>
      <c r="DK20" s="664"/>
      <c r="DL20" s="664"/>
      <c r="DM20" s="664"/>
      <c r="DN20" s="664"/>
      <c r="DO20" s="664"/>
      <c r="DP20" s="665"/>
      <c r="DQ20" s="669">
        <v>4688942</v>
      </c>
      <c r="DR20" s="664"/>
      <c r="DS20" s="664"/>
      <c r="DT20" s="664"/>
      <c r="DU20" s="664"/>
      <c r="DV20" s="664"/>
      <c r="DW20" s="664"/>
      <c r="DX20" s="664"/>
      <c r="DY20" s="664"/>
      <c r="DZ20" s="664"/>
      <c r="EA20" s="664"/>
      <c r="EB20" s="664"/>
      <c r="EC20" s="698"/>
    </row>
    <row r="21" spans="2:133" ht="11.25" customHeight="1" x14ac:dyDescent="0.15">
      <c r="B21" s="660" t="s">
        <v>283</v>
      </c>
      <c r="C21" s="661"/>
      <c r="D21" s="661"/>
      <c r="E21" s="661"/>
      <c r="F21" s="661"/>
      <c r="G21" s="661"/>
      <c r="H21" s="661"/>
      <c r="I21" s="661"/>
      <c r="J21" s="661"/>
      <c r="K21" s="661"/>
      <c r="L21" s="661"/>
      <c r="M21" s="661"/>
      <c r="N21" s="661"/>
      <c r="O21" s="661"/>
      <c r="P21" s="661"/>
      <c r="Q21" s="662"/>
      <c r="R21" s="663">
        <v>690979</v>
      </c>
      <c r="S21" s="664"/>
      <c r="T21" s="664"/>
      <c r="U21" s="664"/>
      <c r="V21" s="664"/>
      <c r="W21" s="664"/>
      <c r="X21" s="664"/>
      <c r="Y21" s="665"/>
      <c r="Z21" s="699">
        <v>9.9</v>
      </c>
      <c r="AA21" s="699"/>
      <c r="AB21" s="699"/>
      <c r="AC21" s="699"/>
      <c r="AD21" s="700">
        <v>562957</v>
      </c>
      <c r="AE21" s="700"/>
      <c r="AF21" s="700"/>
      <c r="AG21" s="700"/>
      <c r="AH21" s="700"/>
      <c r="AI21" s="700"/>
      <c r="AJ21" s="700"/>
      <c r="AK21" s="700"/>
      <c r="AL21" s="666">
        <v>13.9</v>
      </c>
      <c r="AM21" s="667"/>
      <c r="AN21" s="667"/>
      <c r="AO21" s="701"/>
      <c r="AP21" s="660" t="s">
        <v>284</v>
      </c>
      <c r="AQ21" s="735"/>
      <c r="AR21" s="735"/>
      <c r="AS21" s="735"/>
      <c r="AT21" s="735"/>
      <c r="AU21" s="735"/>
      <c r="AV21" s="735"/>
      <c r="AW21" s="735"/>
      <c r="AX21" s="735"/>
      <c r="AY21" s="735"/>
      <c r="AZ21" s="735"/>
      <c r="BA21" s="735"/>
      <c r="BB21" s="735"/>
      <c r="BC21" s="735"/>
      <c r="BD21" s="735"/>
      <c r="BE21" s="735"/>
      <c r="BF21" s="736"/>
      <c r="BG21" s="663" t="s">
        <v>240</v>
      </c>
      <c r="BH21" s="664"/>
      <c r="BI21" s="664"/>
      <c r="BJ21" s="664"/>
      <c r="BK21" s="664"/>
      <c r="BL21" s="664"/>
      <c r="BM21" s="664"/>
      <c r="BN21" s="665"/>
      <c r="BO21" s="699" t="s">
        <v>149</v>
      </c>
      <c r="BP21" s="699"/>
      <c r="BQ21" s="699"/>
      <c r="BR21" s="699"/>
      <c r="BS21" s="700" t="s">
        <v>179</v>
      </c>
      <c r="BT21" s="700"/>
      <c r="BU21" s="700"/>
      <c r="BV21" s="700"/>
      <c r="BW21" s="700"/>
      <c r="BX21" s="700"/>
      <c r="BY21" s="700"/>
      <c r="BZ21" s="700"/>
      <c r="CA21" s="700"/>
      <c r="CB21" s="731"/>
      <c r="CD21" s="644"/>
      <c r="CE21" s="645"/>
      <c r="CF21" s="645"/>
      <c r="CG21" s="645"/>
      <c r="CH21" s="645"/>
      <c r="CI21" s="645"/>
      <c r="CJ21" s="645"/>
      <c r="CK21" s="645"/>
      <c r="CL21" s="645"/>
      <c r="CM21" s="645"/>
      <c r="CN21" s="645"/>
      <c r="CO21" s="645"/>
      <c r="CP21" s="645"/>
      <c r="CQ21" s="646"/>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60" t="s">
        <v>285</v>
      </c>
      <c r="C22" s="661"/>
      <c r="D22" s="661"/>
      <c r="E22" s="661"/>
      <c r="F22" s="661"/>
      <c r="G22" s="661"/>
      <c r="H22" s="661"/>
      <c r="I22" s="661"/>
      <c r="J22" s="661"/>
      <c r="K22" s="661"/>
      <c r="L22" s="661"/>
      <c r="M22" s="661"/>
      <c r="N22" s="661"/>
      <c r="O22" s="661"/>
      <c r="P22" s="661"/>
      <c r="Q22" s="662"/>
      <c r="R22" s="663">
        <v>562957</v>
      </c>
      <c r="S22" s="664"/>
      <c r="T22" s="664"/>
      <c r="U22" s="664"/>
      <c r="V22" s="664"/>
      <c r="W22" s="664"/>
      <c r="X22" s="664"/>
      <c r="Y22" s="665"/>
      <c r="Z22" s="699">
        <v>8.1</v>
      </c>
      <c r="AA22" s="699"/>
      <c r="AB22" s="699"/>
      <c r="AC22" s="699"/>
      <c r="AD22" s="700">
        <v>562957</v>
      </c>
      <c r="AE22" s="700"/>
      <c r="AF22" s="700"/>
      <c r="AG22" s="700"/>
      <c r="AH22" s="700"/>
      <c r="AI22" s="700"/>
      <c r="AJ22" s="700"/>
      <c r="AK22" s="700"/>
      <c r="AL22" s="666">
        <v>13.9</v>
      </c>
      <c r="AM22" s="667"/>
      <c r="AN22" s="667"/>
      <c r="AO22" s="701"/>
      <c r="AP22" s="660" t="s">
        <v>286</v>
      </c>
      <c r="AQ22" s="735"/>
      <c r="AR22" s="735"/>
      <c r="AS22" s="735"/>
      <c r="AT22" s="735"/>
      <c r="AU22" s="735"/>
      <c r="AV22" s="735"/>
      <c r="AW22" s="735"/>
      <c r="AX22" s="735"/>
      <c r="AY22" s="735"/>
      <c r="AZ22" s="735"/>
      <c r="BA22" s="735"/>
      <c r="BB22" s="735"/>
      <c r="BC22" s="735"/>
      <c r="BD22" s="735"/>
      <c r="BE22" s="735"/>
      <c r="BF22" s="736"/>
      <c r="BG22" s="663" t="s">
        <v>149</v>
      </c>
      <c r="BH22" s="664"/>
      <c r="BI22" s="664"/>
      <c r="BJ22" s="664"/>
      <c r="BK22" s="664"/>
      <c r="BL22" s="664"/>
      <c r="BM22" s="664"/>
      <c r="BN22" s="665"/>
      <c r="BO22" s="699" t="s">
        <v>149</v>
      </c>
      <c r="BP22" s="699"/>
      <c r="BQ22" s="699"/>
      <c r="BR22" s="699"/>
      <c r="BS22" s="700" t="s">
        <v>149</v>
      </c>
      <c r="BT22" s="700"/>
      <c r="BU22" s="700"/>
      <c r="BV22" s="700"/>
      <c r="BW22" s="700"/>
      <c r="BX22" s="700"/>
      <c r="BY22" s="700"/>
      <c r="BZ22" s="700"/>
      <c r="CA22" s="700"/>
      <c r="CB22" s="731"/>
      <c r="CD22" s="715" t="s">
        <v>287</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60" t="s">
        <v>288</v>
      </c>
      <c r="C23" s="661"/>
      <c r="D23" s="661"/>
      <c r="E23" s="661"/>
      <c r="F23" s="661"/>
      <c r="G23" s="661"/>
      <c r="H23" s="661"/>
      <c r="I23" s="661"/>
      <c r="J23" s="661"/>
      <c r="K23" s="661"/>
      <c r="L23" s="661"/>
      <c r="M23" s="661"/>
      <c r="N23" s="661"/>
      <c r="O23" s="661"/>
      <c r="P23" s="661"/>
      <c r="Q23" s="662"/>
      <c r="R23" s="663">
        <v>128022</v>
      </c>
      <c r="S23" s="664"/>
      <c r="T23" s="664"/>
      <c r="U23" s="664"/>
      <c r="V23" s="664"/>
      <c r="W23" s="664"/>
      <c r="X23" s="664"/>
      <c r="Y23" s="665"/>
      <c r="Z23" s="699">
        <v>1.8</v>
      </c>
      <c r="AA23" s="699"/>
      <c r="AB23" s="699"/>
      <c r="AC23" s="699"/>
      <c r="AD23" s="700" t="s">
        <v>149</v>
      </c>
      <c r="AE23" s="700"/>
      <c r="AF23" s="700"/>
      <c r="AG23" s="700"/>
      <c r="AH23" s="700"/>
      <c r="AI23" s="700"/>
      <c r="AJ23" s="700"/>
      <c r="AK23" s="700"/>
      <c r="AL23" s="666" t="s">
        <v>240</v>
      </c>
      <c r="AM23" s="667"/>
      <c r="AN23" s="667"/>
      <c r="AO23" s="701"/>
      <c r="AP23" s="660" t="s">
        <v>289</v>
      </c>
      <c r="AQ23" s="735"/>
      <c r="AR23" s="735"/>
      <c r="AS23" s="735"/>
      <c r="AT23" s="735"/>
      <c r="AU23" s="735"/>
      <c r="AV23" s="735"/>
      <c r="AW23" s="735"/>
      <c r="AX23" s="735"/>
      <c r="AY23" s="735"/>
      <c r="AZ23" s="735"/>
      <c r="BA23" s="735"/>
      <c r="BB23" s="735"/>
      <c r="BC23" s="735"/>
      <c r="BD23" s="735"/>
      <c r="BE23" s="735"/>
      <c r="BF23" s="736"/>
      <c r="BG23" s="663" t="s">
        <v>240</v>
      </c>
      <c r="BH23" s="664"/>
      <c r="BI23" s="664"/>
      <c r="BJ23" s="664"/>
      <c r="BK23" s="664"/>
      <c r="BL23" s="664"/>
      <c r="BM23" s="664"/>
      <c r="BN23" s="665"/>
      <c r="BO23" s="699" t="s">
        <v>149</v>
      </c>
      <c r="BP23" s="699"/>
      <c r="BQ23" s="699"/>
      <c r="BR23" s="699"/>
      <c r="BS23" s="700" t="s">
        <v>240</v>
      </c>
      <c r="BT23" s="700"/>
      <c r="BU23" s="700"/>
      <c r="BV23" s="700"/>
      <c r="BW23" s="700"/>
      <c r="BX23" s="700"/>
      <c r="BY23" s="700"/>
      <c r="BZ23" s="700"/>
      <c r="CA23" s="700"/>
      <c r="CB23" s="731"/>
      <c r="CD23" s="715" t="s">
        <v>228</v>
      </c>
      <c r="CE23" s="716"/>
      <c r="CF23" s="716"/>
      <c r="CG23" s="716"/>
      <c r="CH23" s="716"/>
      <c r="CI23" s="716"/>
      <c r="CJ23" s="716"/>
      <c r="CK23" s="716"/>
      <c r="CL23" s="716"/>
      <c r="CM23" s="716"/>
      <c r="CN23" s="716"/>
      <c r="CO23" s="716"/>
      <c r="CP23" s="716"/>
      <c r="CQ23" s="717"/>
      <c r="CR23" s="715" t="s">
        <v>290</v>
      </c>
      <c r="CS23" s="716"/>
      <c r="CT23" s="716"/>
      <c r="CU23" s="716"/>
      <c r="CV23" s="716"/>
      <c r="CW23" s="716"/>
      <c r="CX23" s="716"/>
      <c r="CY23" s="717"/>
      <c r="CZ23" s="715" t="s">
        <v>291</v>
      </c>
      <c r="DA23" s="716"/>
      <c r="DB23" s="716"/>
      <c r="DC23" s="717"/>
      <c r="DD23" s="715" t="s">
        <v>292</v>
      </c>
      <c r="DE23" s="716"/>
      <c r="DF23" s="716"/>
      <c r="DG23" s="716"/>
      <c r="DH23" s="716"/>
      <c r="DI23" s="716"/>
      <c r="DJ23" s="716"/>
      <c r="DK23" s="717"/>
      <c r="DL23" s="747" t="s">
        <v>293</v>
      </c>
      <c r="DM23" s="748"/>
      <c r="DN23" s="748"/>
      <c r="DO23" s="748"/>
      <c r="DP23" s="748"/>
      <c r="DQ23" s="748"/>
      <c r="DR23" s="748"/>
      <c r="DS23" s="748"/>
      <c r="DT23" s="748"/>
      <c r="DU23" s="748"/>
      <c r="DV23" s="749"/>
      <c r="DW23" s="715" t="s">
        <v>294</v>
      </c>
      <c r="DX23" s="716"/>
      <c r="DY23" s="716"/>
      <c r="DZ23" s="716"/>
      <c r="EA23" s="716"/>
      <c r="EB23" s="716"/>
      <c r="EC23" s="717"/>
    </row>
    <row r="24" spans="2:133" ht="11.25" customHeight="1" x14ac:dyDescent="0.15">
      <c r="B24" s="660" t="s">
        <v>295</v>
      </c>
      <c r="C24" s="661"/>
      <c r="D24" s="661"/>
      <c r="E24" s="661"/>
      <c r="F24" s="661"/>
      <c r="G24" s="661"/>
      <c r="H24" s="661"/>
      <c r="I24" s="661"/>
      <c r="J24" s="661"/>
      <c r="K24" s="661"/>
      <c r="L24" s="661"/>
      <c r="M24" s="661"/>
      <c r="N24" s="661"/>
      <c r="O24" s="661"/>
      <c r="P24" s="661"/>
      <c r="Q24" s="662"/>
      <c r="R24" s="663" t="s">
        <v>240</v>
      </c>
      <c r="S24" s="664"/>
      <c r="T24" s="664"/>
      <c r="U24" s="664"/>
      <c r="V24" s="664"/>
      <c r="W24" s="664"/>
      <c r="X24" s="664"/>
      <c r="Y24" s="665"/>
      <c r="Z24" s="699" t="s">
        <v>240</v>
      </c>
      <c r="AA24" s="699"/>
      <c r="AB24" s="699"/>
      <c r="AC24" s="699"/>
      <c r="AD24" s="700" t="s">
        <v>240</v>
      </c>
      <c r="AE24" s="700"/>
      <c r="AF24" s="700"/>
      <c r="AG24" s="700"/>
      <c r="AH24" s="700"/>
      <c r="AI24" s="700"/>
      <c r="AJ24" s="700"/>
      <c r="AK24" s="700"/>
      <c r="AL24" s="666" t="s">
        <v>240</v>
      </c>
      <c r="AM24" s="667"/>
      <c r="AN24" s="667"/>
      <c r="AO24" s="701"/>
      <c r="AP24" s="660" t="s">
        <v>296</v>
      </c>
      <c r="AQ24" s="735"/>
      <c r="AR24" s="735"/>
      <c r="AS24" s="735"/>
      <c r="AT24" s="735"/>
      <c r="AU24" s="735"/>
      <c r="AV24" s="735"/>
      <c r="AW24" s="735"/>
      <c r="AX24" s="735"/>
      <c r="AY24" s="735"/>
      <c r="AZ24" s="735"/>
      <c r="BA24" s="735"/>
      <c r="BB24" s="735"/>
      <c r="BC24" s="735"/>
      <c r="BD24" s="735"/>
      <c r="BE24" s="735"/>
      <c r="BF24" s="736"/>
      <c r="BG24" s="663" t="s">
        <v>240</v>
      </c>
      <c r="BH24" s="664"/>
      <c r="BI24" s="664"/>
      <c r="BJ24" s="664"/>
      <c r="BK24" s="664"/>
      <c r="BL24" s="664"/>
      <c r="BM24" s="664"/>
      <c r="BN24" s="665"/>
      <c r="BO24" s="699" t="s">
        <v>149</v>
      </c>
      <c r="BP24" s="699"/>
      <c r="BQ24" s="699"/>
      <c r="BR24" s="699"/>
      <c r="BS24" s="700" t="s">
        <v>240</v>
      </c>
      <c r="BT24" s="700"/>
      <c r="BU24" s="700"/>
      <c r="BV24" s="700"/>
      <c r="BW24" s="700"/>
      <c r="BX24" s="700"/>
      <c r="BY24" s="700"/>
      <c r="BZ24" s="700"/>
      <c r="CA24" s="700"/>
      <c r="CB24" s="731"/>
      <c r="CD24" s="712" t="s">
        <v>297</v>
      </c>
      <c r="CE24" s="713"/>
      <c r="CF24" s="713"/>
      <c r="CG24" s="713"/>
      <c r="CH24" s="713"/>
      <c r="CI24" s="713"/>
      <c r="CJ24" s="713"/>
      <c r="CK24" s="713"/>
      <c r="CL24" s="713"/>
      <c r="CM24" s="713"/>
      <c r="CN24" s="713"/>
      <c r="CO24" s="713"/>
      <c r="CP24" s="713"/>
      <c r="CQ24" s="714"/>
      <c r="CR24" s="709">
        <v>2402063</v>
      </c>
      <c r="CS24" s="710"/>
      <c r="CT24" s="710"/>
      <c r="CU24" s="710"/>
      <c r="CV24" s="710"/>
      <c r="CW24" s="710"/>
      <c r="CX24" s="710"/>
      <c r="CY24" s="738"/>
      <c r="CZ24" s="739">
        <v>35.700000000000003</v>
      </c>
      <c r="DA24" s="722"/>
      <c r="DB24" s="722"/>
      <c r="DC24" s="741"/>
      <c r="DD24" s="737">
        <v>1408158</v>
      </c>
      <c r="DE24" s="710"/>
      <c r="DF24" s="710"/>
      <c r="DG24" s="710"/>
      <c r="DH24" s="710"/>
      <c r="DI24" s="710"/>
      <c r="DJ24" s="710"/>
      <c r="DK24" s="738"/>
      <c r="DL24" s="737">
        <v>1336241</v>
      </c>
      <c r="DM24" s="710"/>
      <c r="DN24" s="710"/>
      <c r="DO24" s="710"/>
      <c r="DP24" s="710"/>
      <c r="DQ24" s="710"/>
      <c r="DR24" s="710"/>
      <c r="DS24" s="710"/>
      <c r="DT24" s="710"/>
      <c r="DU24" s="710"/>
      <c r="DV24" s="738"/>
      <c r="DW24" s="739">
        <v>32.299999999999997</v>
      </c>
      <c r="DX24" s="722"/>
      <c r="DY24" s="722"/>
      <c r="DZ24" s="722"/>
      <c r="EA24" s="722"/>
      <c r="EB24" s="722"/>
      <c r="EC24" s="740"/>
    </row>
    <row r="25" spans="2:133" ht="11.25" customHeight="1" x14ac:dyDescent="0.15">
      <c r="B25" s="660" t="s">
        <v>298</v>
      </c>
      <c r="C25" s="661"/>
      <c r="D25" s="661"/>
      <c r="E25" s="661"/>
      <c r="F25" s="661"/>
      <c r="G25" s="661"/>
      <c r="H25" s="661"/>
      <c r="I25" s="661"/>
      <c r="J25" s="661"/>
      <c r="K25" s="661"/>
      <c r="L25" s="661"/>
      <c r="M25" s="661"/>
      <c r="N25" s="661"/>
      <c r="O25" s="661"/>
      <c r="P25" s="661"/>
      <c r="Q25" s="662"/>
      <c r="R25" s="663">
        <v>3959348</v>
      </c>
      <c r="S25" s="664"/>
      <c r="T25" s="664"/>
      <c r="U25" s="664"/>
      <c r="V25" s="664"/>
      <c r="W25" s="664"/>
      <c r="X25" s="664"/>
      <c r="Y25" s="665"/>
      <c r="Z25" s="699">
        <v>56.9</v>
      </c>
      <c r="AA25" s="699"/>
      <c r="AB25" s="699"/>
      <c r="AC25" s="699"/>
      <c r="AD25" s="700">
        <v>3831326</v>
      </c>
      <c r="AE25" s="700"/>
      <c r="AF25" s="700"/>
      <c r="AG25" s="700"/>
      <c r="AH25" s="700"/>
      <c r="AI25" s="700"/>
      <c r="AJ25" s="700"/>
      <c r="AK25" s="700"/>
      <c r="AL25" s="666">
        <v>94.8</v>
      </c>
      <c r="AM25" s="667"/>
      <c r="AN25" s="667"/>
      <c r="AO25" s="701"/>
      <c r="AP25" s="660" t="s">
        <v>299</v>
      </c>
      <c r="AQ25" s="735"/>
      <c r="AR25" s="735"/>
      <c r="AS25" s="735"/>
      <c r="AT25" s="735"/>
      <c r="AU25" s="735"/>
      <c r="AV25" s="735"/>
      <c r="AW25" s="735"/>
      <c r="AX25" s="735"/>
      <c r="AY25" s="735"/>
      <c r="AZ25" s="735"/>
      <c r="BA25" s="735"/>
      <c r="BB25" s="735"/>
      <c r="BC25" s="735"/>
      <c r="BD25" s="735"/>
      <c r="BE25" s="735"/>
      <c r="BF25" s="736"/>
      <c r="BG25" s="663" t="s">
        <v>149</v>
      </c>
      <c r="BH25" s="664"/>
      <c r="BI25" s="664"/>
      <c r="BJ25" s="664"/>
      <c r="BK25" s="664"/>
      <c r="BL25" s="664"/>
      <c r="BM25" s="664"/>
      <c r="BN25" s="665"/>
      <c r="BO25" s="699" t="s">
        <v>149</v>
      </c>
      <c r="BP25" s="699"/>
      <c r="BQ25" s="699"/>
      <c r="BR25" s="699"/>
      <c r="BS25" s="700" t="s">
        <v>149</v>
      </c>
      <c r="BT25" s="700"/>
      <c r="BU25" s="700"/>
      <c r="BV25" s="700"/>
      <c r="BW25" s="700"/>
      <c r="BX25" s="700"/>
      <c r="BY25" s="700"/>
      <c r="BZ25" s="700"/>
      <c r="CA25" s="700"/>
      <c r="CB25" s="731"/>
      <c r="CD25" s="660" t="s">
        <v>300</v>
      </c>
      <c r="CE25" s="661"/>
      <c r="CF25" s="661"/>
      <c r="CG25" s="661"/>
      <c r="CH25" s="661"/>
      <c r="CI25" s="661"/>
      <c r="CJ25" s="661"/>
      <c r="CK25" s="661"/>
      <c r="CL25" s="661"/>
      <c r="CM25" s="661"/>
      <c r="CN25" s="661"/>
      <c r="CO25" s="661"/>
      <c r="CP25" s="661"/>
      <c r="CQ25" s="662"/>
      <c r="CR25" s="663">
        <v>1100421</v>
      </c>
      <c r="CS25" s="672"/>
      <c r="CT25" s="672"/>
      <c r="CU25" s="672"/>
      <c r="CV25" s="672"/>
      <c r="CW25" s="672"/>
      <c r="CX25" s="672"/>
      <c r="CY25" s="673"/>
      <c r="CZ25" s="666">
        <v>16.399999999999999</v>
      </c>
      <c r="DA25" s="674"/>
      <c r="DB25" s="674"/>
      <c r="DC25" s="675"/>
      <c r="DD25" s="669">
        <v>1006708</v>
      </c>
      <c r="DE25" s="672"/>
      <c r="DF25" s="672"/>
      <c r="DG25" s="672"/>
      <c r="DH25" s="672"/>
      <c r="DI25" s="672"/>
      <c r="DJ25" s="672"/>
      <c r="DK25" s="673"/>
      <c r="DL25" s="669">
        <v>935995</v>
      </c>
      <c r="DM25" s="672"/>
      <c r="DN25" s="672"/>
      <c r="DO25" s="672"/>
      <c r="DP25" s="672"/>
      <c r="DQ25" s="672"/>
      <c r="DR25" s="672"/>
      <c r="DS25" s="672"/>
      <c r="DT25" s="672"/>
      <c r="DU25" s="672"/>
      <c r="DV25" s="673"/>
      <c r="DW25" s="666">
        <v>22.6</v>
      </c>
      <c r="DX25" s="674"/>
      <c r="DY25" s="674"/>
      <c r="DZ25" s="674"/>
      <c r="EA25" s="674"/>
      <c r="EB25" s="674"/>
      <c r="EC25" s="688"/>
    </row>
    <row r="26" spans="2:133" ht="11.25" customHeight="1" x14ac:dyDescent="0.15">
      <c r="B26" s="660" t="s">
        <v>301</v>
      </c>
      <c r="C26" s="661"/>
      <c r="D26" s="661"/>
      <c r="E26" s="661"/>
      <c r="F26" s="661"/>
      <c r="G26" s="661"/>
      <c r="H26" s="661"/>
      <c r="I26" s="661"/>
      <c r="J26" s="661"/>
      <c r="K26" s="661"/>
      <c r="L26" s="661"/>
      <c r="M26" s="661"/>
      <c r="N26" s="661"/>
      <c r="O26" s="661"/>
      <c r="P26" s="661"/>
      <c r="Q26" s="662"/>
      <c r="R26" s="663">
        <v>1398</v>
      </c>
      <c r="S26" s="664"/>
      <c r="T26" s="664"/>
      <c r="U26" s="664"/>
      <c r="V26" s="664"/>
      <c r="W26" s="664"/>
      <c r="X26" s="664"/>
      <c r="Y26" s="665"/>
      <c r="Z26" s="699">
        <v>0</v>
      </c>
      <c r="AA26" s="699"/>
      <c r="AB26" s="699"/>
      <c r="AC26" s="699"/>
      <c r="AD26" s="700">
        <v>1398</v>
      </c>
      <c r="AE26" s="700"/>
      <c r="AF26" s="700"/>
      <c r="AG26" s="700"/>
      <c r="AH26" s="700"/>
      <c r="AI26" s="700"/>
      <c r="AJ26" s="700"/>
      <c r="AK26" s="700"/>
      <c r="AL26" s="666">
        <v>0</v>
      </c>
      <c r="AM26" s="667"/>
      <c r="AN26" s="667"/>
      <c r="AO26" s="701"/>
      <c r="AP26" s="660" t="s">
        <v>302</v>
      </c>
      <c r="AQ26" s="735"/>
      <c r="AR26" s="735"/>
      <c r="AS26" s="735"/>
      <c r="AT26" s="735"/>
      <c r="AU26" s="735"/>
      <c r="AV26" s="735"/>
      <c r="AW26" s="735"/>
      <c r="AX26" s="735"/>
      <c r="AY26" s="735"/>
      <c r="AZ26" s="735"/>
      <c r="BA26" s="735"/>
      <c r="BB26" s="735"/>
      <c r="BC26" s="735"/>
      <c r="BD26" s="735"/>
      <c r="BE26" s="735"/>
      <c r="BF26" s="736"/>
      <c r="BG26" s="663" t="s">
        <v>149</v>
      </c>
      <c r="BH26" s="664"/>
      <c r="BI26" s="664"/>
      <c r="BJ26" s="664"/>
      <c r="BK26" s="664"/>
      <c r="BL26" s="664"/>
      <c r="BM26" s="664"/>
      <c r="BN26" s="665"/>
      <c r="BO26" s="699" t="s">
        <v>149</v>
      </c>
      <c r="BP26" s="699"/>
      <c r="BQ26" s="699"/>
      <c r="BR26" s="699"/>
      <c r="BS26" s="700" t="s">
        <v>240</v>
      </c>
      <c r="BT26" s="700"/>
      <c r="BU26" s="700"/>
      <c r="BV26" s="700"/>
      <c r="BW26" s="700"/>
      <c r="BX26" s="700"/>
      <c r="BY26" s="700"/>
      <c r="BZ26" s="700"/>
      <c r="CA26" s="700"/>
      <c r="CB26" s="731"/>
      <c r="CD26" s="660" t="s">
        <v>303</v>
      </c>
      <c r="CE26" s="661"/>
      <c r="CF26" s="661"/>
      <c r="CG26" s="661"/>
      <c r="CH26" s="661"/>
      <c r="CI26" s="661"/>
      <c r="CJ26" s="661"/>
      <c r="CK26" s="661"/>
      <c r="CL26" s="661"/>
      <c r="CM26" s="661"/>
      <c r="CN26" s="661"/>
      <c r="CO26" s="661"/>
      <c r="CP26" s="661"/>
      <c r="CQ26" s="662"/>
      <c r="CR26" s="663">
        <v>552368</v>
      </c>
      <c r="CS26" s="664"/>
      <c r="CT26" s="664"/>
      <c r="CU26" s="664"/>
      <c r="CV26" s="664"/>
      <c r="CW26" s="664"/>
      <c r="CX26" s="664"/>
      <c r="CY26" s="665"/>
      <c r="CZ26" s="666">
        <v>8.1999999999999993</v>
      </c>
      <c r="DA26" s="674"/>
      <c r="DB26" s="674"/>
      <c r="DC26" s="675"/>
      <c r="DD26" s="669">
        <v>506004</v>
      </c>
      <c r="DE26" s="664"/>
      <c r="DF26" s="664"/>
      <c r="DG26" s="664"/>
      <c r="DH26" s="664"/>
      <c r="DI26" s="664"/>
      <c r="DJ26" s="664"/>
      <c r="DK26" s="665"/>
      <c r="DL26" s="669" t="s">
        <v>240</v>
      </c>
      <c r="DM26" s="664"/>
      <c r="DN26" s="664"/>
      <c r="DO26" s="664"/>
      <c r="DP26" s="664"/>
      <c r="DQ26" s="664"/>
      <c r="DR26" s="664"/>
      <c r="DS26" s="664"/>
      <c r="DT26" s="664"/>
      <c r="DU26" s="664"/>
      <c r="DV26" s="665"/>
      <c r="DW26" s="666" t="s">
        <v>240</v>
      </c>
      <c r="DX26" s="674"/>
      <c r="DY26" s="674"/>
      <c r="DZ26" s="674"/>
      <c r="EA26" s="674"/>
      <c r="EB26" s="674"/>
      <c r="EC26" s="688"/>
    </row>
    <row r="27" spans="2:133" ht="11.25" customHeight="1" x14ac:dyDescent="0.15">
      <c r="B27" s="660" t="s">
        <v>304</v>
      </c>
      <c r="C27" s="661"/>
      <c r="D27" s="661"/>
      <c r="E27" s="661"/>
      <c r="F27" s="661"/>
      <c r="G27" s="661"/>
      <c r="H27" s="661"/>
      <c r="I27" s="661"/>
      <c r="J27" s="661"/>
      <c r="K27" s="661"/>
      <c r="L27" s="661"/>
      <c r="M27" s="661"/>
      <c r="N27" s="661"/>
      <c r="O27" s="661"/>
      <c r="P27" s="661"/>
      <c r="Q27" s="662"/>
      <c r="R27" s="663">
        <v>48501</v>
      </c>
      <c r="S27" s="664"/>
      <c r="T27" s="664"/>
      <c r="U27" s="664"/>
      <c r="V27" s="664"/>
      <c r="W27" s="664"/>
      <c r="X27" s="664"/>
      <c r="Y27" s="665"/>
      <c r="Z27" s="699">
        <v>0.7</v>
      </c>
      <c r="AA27" s="699"/>
      <c r="AB27" s="699"/>
      <c r="AC27" s="699"/>
      <c r="AD27" s="700" t="s">
        <v>240</v>
      </c>
      <c r="AE27" s="700"/>
      <c r="AF27" s="700"/>
      <c r="AG27" s="700"/>
      <c r="AH27" s="700"/>
      <c r="AI27" s="700"/>
      <c r="AJ27" s="700"/>
      <c r="AK27" s="700"/>
      <c r="AL27" s="666" t="s">
        <v>149</v>
      </c>
      <c r="AM27" s="667"/>
      <c r="AN27" s="667"/>
      <c r="AO27" s="701"/>
      <c r="AP27" s="660" t="s">
        <v>305</v>
      </c>
      <c r="AQ27" s="661"/>
      <c r="AR27" s="661"/>
      <c r="AS27" s="661"/>
      <c r="AT27" s="661"/>
      <c r="AU27" s="661"/>
      <c r="AV27" s="661"/>
      <c r="AW27" s="661"/>
      <c r="AX27" s="661"/>
      <c r="AY27" s="661"/>
      <c r="AZ27" s="661"/>
      <c r="BA27" s="661"/>
      <c r="BB27" s="661"/>
      <c r="BC27" s="661"/>
      <c r="BD27" s="661"/>
      <c r="BE27" s="661"/>
      <c r="BF27" s="662"/>
      <c r="BG27" s="663">
        <v>2758200</v>
      </c>
      <c r="BH27" s="664"/>
      <c r="BI27" s="664"/>
      <c r="BJ27" s="664"/>
      <c r="BK27" s="664"/>
      <c r="BL27" s="664"/>
      <c r="BM27" s="664"/>
      <c r="BN27" s="665"/>
      <c r="BO27" s="699">
        <v>100</v>
      </c>
      <c r="BP27" s="699"/>
      <c r="BQ27" s="699"/>
      <c r="BR27" s="699"/>
      <c r="BS27" s="700">
        <v>29011</v>
      </c>
      <c r="BT27" s="700"/>
      <c r="BU27" s="700"/>
      <c r="BV27" s="700"/>
      <c r="BW27" s="700"/>
      <c r="BX27" s="700"/>
      <c r="BY27" s="700"/>
      <c r="BZ27" s="700"/>
      <c r="CA27" s="700"/>
      <c r="CB27" s="731"/>
      <c r="CD27" s="660" t="s">
        <v>306</v>
      </c>
      <c r="CE27" s="661"/>
      <c r="CF27" s="661"/>
      <c r="CG27" s="661"/>
      <c r="CH27" s="661"/>
      <c r="CI27" s="661"/>
      <c r="CJ27" s="661"/>
      <c r="CK27" s="661"/>
      <c r="CL27" s="661"/>
      <c r="CM27" s="661"/>
      <c r="CN27" s="661"/>
      <c r="CO27" s="661"/>
      <c r="CP27" s="661"/>
      <c r="CQ27" s="662"/>
      <c r="CR27" s="663">
        <v>1238496</v>
      </c>
      <c r="CS27" s="672"/>
      <c r="CT27" s="672"/>
      <c r="CU27" s="672"/>
      <c r="CV27" s="672"/>
      <c r="CW27" s="672"/>
      <c r="CX27" s="672"/>
      <c r="CY27" s="673"/>
      <c r="CZ27" s="666">
        <v>18.399999999999999</v>
      </c>
      <c r="DA27" s="674"/>
      <c r="DB27" s="674"/>
      <c r="DC27" s="675"/>
      <c r="DD27" s="669">
        <v>340065</v>
      </c>
      <c r="DE27" s="672"/>
      <c r="DF27" s="672"/>
      <c r="DG27" s="672"/>
      <c r="DH27" s="672"/>
      <c r="DI27" s="672"/>
      <c r="DJ27" s="672"/>
      <c r="DK27" s="673"/>
      <c r="DL27" s="669">
        <v>338861</v>
      </c>
      <c r="DM27" s="672"/>
      <c r="DN27" s="672"/>
      <c r="DO27" s="672"/>
      <c r="DP27" s="672"/>
      <c r="DQ27" s="672"/>
      <c r="DR27" s="672"/>
      <c r="DS27" s="672"/>
      <c r="DT27" s="672"/>
      <c r="DU27" s="672"/>
      <c r="DV27" s="673"/>
      <c r="DW27" s="666">
        <v>8.1999999999999993</v>
      </c>
      <c r="DX27" s="674"/>
      <c r="DY27" s="674"/>
      <c r="DZ27" s="674"/>
      <c r="EA27" s="674"/>
      <c r="EB27" s="674"/>
      <c r="EC27" s="688"/>
    </row>
    <row r="28" spans="2:133" ht="11.25" customHeight="1" x14ac:dyDescent="0.15">
      <c r="B28" s="660" t="s">
        <v>307</v>
      </c>
      <c r="C28" s="661"/>
      <c r="D28" s="661"/>
      <c r="E28" s="661"/>
      <c r="F28" s="661"/>
      <c r="G28" s="661"/>
      <c r="H28" s="661"/>
      <c r="I28" s="661"/>
      <c r="J28" s="661"/>
      <c r="K28" s="661"/>
      <c r="L28" s="661"/>
      <c r="M28" s="661"/>
      <c r="N28" s="661"/>
      <c r="O28" s="661"/>
      <c r="P28" s="661"/>
      <c r="Q28" s="662"/>
      <c r="R28" s="663">
        <v>62448</v>
      </c>
      <c r="S28" s="664"/>
      <c r="T28" s="664"/>
      <c r="U28" s="664"/>
      <c r="V28" s="664"/>
      <c r="W28" s="664"/>
      <c r="X28" s="664"/>
      <c r="Y28" s="665"/>
      <c r="Z28" s="699">
        <v>0.9</v>
      </c>
      <c r="AA28" s="699"/>
      <c r="AB28" s="699"/>
      <c r="AC28" s="699"/>
      <c r="AD28" s="700" t="s">
        <v>240</v>
      </c>
      <c r="AE28" s="700"/>
      <c r="AF28" s="700"/>
      <c r="AG28" s="700"/>
      <c r="AH28" s="700"/>
      <c r="AI28" s="700"/>
      <c r="AJ28" s="700"/>
      <c r="AK28" s="700"/>
      <c r="AL28" s="666" t="s">
        <v>240</v>
      </c>
      <c r="AM28" s="667"/>
      <c r="AN28" s="667"/>
      <c r="AO28" s="701"/>
      <c r="AP28" s="660"/>
      <c r="AQ28" s="661"/>
      <c r="AR28" s="661"/>
      <c r="AS28" s="661"/>
      <c r="AT28" s="661"/>
      <c r="AU28" s="661"/>
      <c r="AV28" s="661"/>
      <c r="AW28" s="661"/>
      <c r="AX28" s="661"/>
      <c r="AY28" s="661"/>
      <c r="AZ28" s="661"/>
      <c r="BA28" s="661"/>
      <c r="BB28" s="661"/>
      <c r="BC28" s="661"/>
      <c r="BD28" s="661"/>
      <c r="BE28" s="661"/>
      <c r="BF28" s="662"/>
      <c r="BG28" s="663"/>
      <c r="BH28" s="664"/>
      <c r="BI28" s="664"/>
      <c r="BJ28" s="664"/>
      <c r="BK28" s="664"/>
      <c r="BL28" s="664"/>
      <c r="BM28" s="664"/>
      <c r="BN28" s="665"/>
      <c r="BO28" s="699"/>
      <c r="BP28" s="699"/>
      <c r="BQ28" s="699"/>
      <c r="BR28" s="699"/>
      <c r="BS28" s="669"/>
      <c r="BT28" s="664"/>
      <c r="BU28" s="664"/>
      <c r="BV28" s="664"/>
      <c r="BW28" s="664"/>
      <c r="BX28" s="664"/>
      <c r="BY28" s="664"/>
      <c r="BZ28" s="664"/>
      <c r="CA28" s="664"/>
      <c r="CB28" s="698"/>
      <c r="CD28" s="660" t="s">
        <v>308</v>
      </c>
      <c r="CE28" s="661"/>
      <c r="CF28" s="661"/>
      <c r="CG28" s="661"/>
      <c r="CH28" s="661"/>
      <c r="CI28" s="661"/>
      <c r="CJ28" s="661"/>
      <c r="CK28" s="661"/>
      <c r="CL28" s="661"/>
      <c r="CM28" s="661"/>
      <c r="CN28" s="661"/>
      <c r="CO28" s="661"/>
      <c r="CP28" s="661"/>
      <c r="CQ28" s="662"/>
      <c r="CR28" s="663">
        <v>63146</v>
      </c>
      <c r="CS28" s="664"/>
      <c r="CT28" s="664"/>
      <c r="CU28" s="664"/>
      <c r="CV28" s="664"/>
      <c r="CW28" s="664"/>
      <c r="CX28" s="664"/>
      <c r="CY28" s="665"/>
      <c r="CZ28" s="666">
        <v>0.9</v>
      </c>
      <c r="DA28" s="674"/>
      <c r="DB28" s="674"/>
      <c r="DC28" s="675"/>
      <c r="DD28" s="669">
        <v>61385</v>
      </c>
      <c r="DE28" s="664"/>
      <c r="DF28" s="664"/>
      <c r="DG28" s="664"/>
      <c r="DH28" s="664"/>
      <c r="DI28" s="664"/>
      <c r="DJ28" s="664"/>
      <c r="DK28" s="665"/>
      <c r="DL28" s="669">
        <v>61385</v>
      </c>
      <c r="DM28" s="664"/>
      <c r="DN28" s="664"/>
      <c r="DO28" s="664"/>
      <c r="DP28" s="664"/>
      <c r="DQ28" s="664"/>
      <c r="DR28" s="664"/>
      <c r="DS28" s="664"/>
      <c r="DT28" s="664"/>
      <c r="DU28" s="664"/>
      <c r="DV28" s="665"/>
      <c r="DW28" s="666">
        <v>1.5</v>
      </c>
      <c r="DX28" s="674"/>
      <c r="DY28" s="674"/>
      <c r="DZ28" s="674"/>
      <c r="EA28" s="674"/>
      <c r="EB28" s="674"/>
      <c r="EC28" s="688"/>
    </row>
    <row r="29" spans="2:133" ht="11.25" customHeight="1" x14ac:dyDescent="0.15">
      <c r="B29" s="660" t="s">
        <v>309</v>
      </c>
      <c r="C29" s="661"/>
      <c r="D29" s="661"/>
      <c r="E29" s="661"/>
      <c r="F29" s="661"/>
      <c r="G29" s="661"/>
      <c r="H29" s="661"/>
      <c r="I29" s="661"/>
      <c r="J29" s="661"/>
      <c r="K29" s="661"/>
      <c r="L29" s="661"/>
      <c r="M29" s="661"/>
      <c r="N29" s="661"/>
      <c r="O29" s="661"/>
      <c r="P29" s="661"/>
      <c r="Q29" s="662"/>
      <c r="R29" s="663">
        <v>21874</v>
      </c>
      <c r="S29" s="664"/>
      <c r="T29" s="664"/>
      <c r="U29" s="664"/>
      <c r="V29" s="664"/>
      <c r="W29" s="664"/>
      <c r="X29" s="664"/>
      <c r="Y29" s="665"/>
      <c r="Z29" s="699">
        <v>0.3</v>
      </c>
      <c r="AA29" s="699"/>
      <c r="AB29" s="699"/>
      <c r="AC29" s="699"/>
      <c r="AD29" s="700" t="s">
        <v>149</v>
      </c>
      <c r="AE29" s="700"/>
      <c r="AF29" s="700"/>
      <c r="AG29" s="700"/>
      <c r="AH29" s="700"/>
      <c r="AI29" s="700"/>
      <c r="AJ29" s="700"/>
      <c r="AK29" s="700"/>
      <c r="AL29" s="666" t="s">
        <v>240</v>
      </c>
      <c r="AM29" s="667"/>
      <c r="AN29" s="667"/>
      <c r="AO29" s="701"/>
      <c r="AP29" s="644"/>
      <c r="AQ29" s="645"/>
      <c r="AR29" s="645"/>
      <c r="AS29" s="645"/>
      <c r="AT29" s="645"/>
      <c r="AU29" s="645"/>
      <c r="AV29" s="645"/>
      <c r="AW29" s="645"/>
      <c r="AX29" s="645"/>
      <c r="AY29" s="645"/>
      <c r="AZ29" s="645"/>
      <c r="BA29" s="645"/>
      <c r="BB29" s="645"/>
      <c r="BC29" s="645"/>
      <c r="BD29" s="645"/>
      <c r="BE29" s="645"/>
      <c r="BF29" s="646"/>
      <c r="BG29" s="663"/>
      <c r="BH29" s="664"/>
      <c r="BI29" s="664"/>
      <c r="BJ29" s="664"/>
      <c r="BK29" s="664"/>
      <c r="BL29" s="664"/>
      <c r="BM29" s="664"/>
      <c r="BN29" s="665"/>
      <c r="BO29" s="699"/>
      <c r="BP29" s="699"/>
      <c r="BQ29" s="699"/>
      <c r="BR29" s="699"/>
      <c r="BS29" s="700"/>
      <c r="BT29" s="700"/>
      <c r="BU29" s="700"/>
      <c r="BV29" s="700"/>
      <c r="BW29" s="700"/>
      <c r="BX29" s="700"/>
      <c r="BY29" s="700"/>
      <c r="BZ29" s="700"/>
      <c r="CA29" s="700"/>
      <c r="CB29" s="731"/>
      <c r="CD29" s="676" t="s">
        <v>310</v>
      </c>
      <c r="CE29" s="677"/>
      <c r="CF29" s="660" t="s">
        <v>311</v>
      </c>
      <c r="CG29" s="661"/>
      <c r="CH29" s="661"/>
      <c r="CI29" s="661"/>
      <c r="CJ29" s="661"/>
      <c r="CK29" s="661"/>
      <c r="CL29" s="661"/>
      <c r="CM29" s="661"/>
      <c r="CN29" s="661"/>
      <c r="CO29" s="661"/>
      <c r="CP29" s="661"/>
      <c r="CQ29" s="662"/>
      <c r="CR29" s="663">
        <v>63146</v>
      </c>
      <c r="CS29" s="672"/>
      <c r="CT29" s="672"/>
      <c r="CU29" s="672"/>
      <c r="CV29" s="672"/>
      <c r="CW29" s="672"/>
      <c r="CX29" s="672"/>
      <c r="CY29" s="673"/>
      <c r="CZ29" s="666">
        <v>0.9</v>
      </c>
      <c r="DA29" s="674"/>
      <c r="DB29" s="674"/>
      <c r="DC29" s="675"/>
      <c r="DD29" s="669">
        <v>61385</v>
      </c>
      <c r="DE29" s="672"/>
      <c r="DF29" s="672"/>
      <c r="DG29" s="672"/>
      <c r="DH29" s="672"/>
      <c r="DI29" s="672"/>
      <c r="DJ29" s="672"/>
      <c r="DK29" s="673"/>
      <c r="DL29" s="669">
        <v>61385</v>
      </c>
      <c r="DM29" s="672"/>
      <c r="DN29" s="672"/>
      <c r="DO29" s="672"/>
      <c r="DP29" s="672"/>
      <c r="DQ29" s="672"/>
      <c r="DR29" s="672"/>
      <c r="DS29" s="672"/>
      <c r="DT29" s="672"/>
      <c r="DU29" s="672"/>
      <c r="DV29" s="673"/>
      <c r="DW29" s="666">
        <v>1.5</v>
      </c>
      <c r="DX29" s="674"/>
      <c r="DY29" s="674"/>
      <c r="DZ29" s="674"/>
      <c r="EA29" s="674"/>
      <c r="EB29" s="674"/>
      <c r="EC29" s="688"/>
    </row>
    <row r="30" spans="2:133" ht="11.25" customHeight="1" x14ac:dyDescent="0.15">
      <c r="B30" s="660" t="s">
        <v>312</v>
      </c>
      <c r="C30" s="661"/>
      <c r="D30" s="661"/>
      <c r="E30" s="661"/>
      <c r="F30" s="661"/>
      <c r="G30" s="661"/>
      <c r="H30" s="661"/>
      <c r="I30" s="661"/>
      <c r="J30" s="661"/>
      <c r="K30" s="661"/>
      <c r="L30" s="661"/>
      <c r="M30" s="661"/>
      <c r="N30" s="661"/>
      <c r="O30" s="661"/>
      <c r="P30" s="661"/>
      <c r="Q30" s="662"/>
      <c r="R30" s="663">
        <v>1224294</v>
      </c>
      <c r="S30" s="664"/>
      <c r="T30" s="664"/>
      <c r="U30" s="664"/>
      <c r="V30" s="664"/>
      <c r="W30" s="664"/>
      <c r="X30" s="664"/>
      <c r="Y30" s="665"/>
      <c r="Z30" s="699">
        <v>17.600000000000001</v>
      </c>
      <c r="AA30" s="699"/>
      <c r="AB30" s="699"/>
      <c r="AC30" s="699"/>
      <c r="AD30" s="700" t="s">
        <v>240</v>
      </c>
      <c r="AE30" s="700"/>
      <c r="AF30" s="700"/>
      <c r="AG30" s="700"/>
      <c r="AH30" s="700"/>
      <c r="AI30" s="700"/>
      <c r="AJ30" s="700"/>
      <c r="AK30" s="700"/>
      <c r="AL30" s="666" t="s">
        <v>240</v>
      </c>
      <c r="AM30" s="667"/>
      <c r="AN30" s="667"/>
      <c r="AO30" s="701"/>
      <c r="AP30" s="715" t="s">
        <v>228</v>
      </c>
      <c r="AQ30" s="716"/>
      <c r="AR30" s="716"/>
      <c r="AS30" s="716"/>
      <c r="AT30" s="716"/>
      <c r="AU30" s="716"/>
      <c r="AV30" s="716"/>
      <c r="AW30" s="716"/>
      <c r="AX30" s="716"/>
      <c r="AY30" s="716"/>
      <c r="AZ30" s="716"/>
      <c r="BA30" s="716"/>
      <c r="BB30" s="716"/>
      <c r="BC30" s="716"/>
      <c r="BD30" s="716"/>
      <c r="BE30" s="716"/>
      <c r="BF30" s="717"/>
      <c r="BG30" s="715" t="s">
        <v>313</v>
      </c>
      <c r="BH30" s="729"/>
      <c r="BI30" s="729"/>
      <c r="BJ30" s="729"/>
      <c r="BK30" s="729"/>
      <c r="BL30" s="729"/>
      <c r="BM30" s="729"/>
      <c r="BN30" s="729"/>
      <c r="BO30" s="729"/>
      <c r="BP30" s="729"/>
      <c r="BQ30" s="730"/>
      <c r="BR30" s="715" t="s">
        <v>314</v>
      </c>
      <c r="BS30" s="729"/>
      <c r="BT30" s="729"/>
      <c r="BU30" s="729"/>
      <c r="BV30" s="729"/>
      <c r="BW30" s="729"/>
      <c r="BX30" s="729"/>
      <c r="BY30" s="729"/>
      <c r="BZ30" s="729"/>
      <c r="CA30" s="729"/>
      <c r="CB30" s="730"/>
      <c r="CD30" s="678"/>
      <c r="CE30" s="679"/>
      <c r="CF30" s="660" t="s">
        <v>315</v>
      </c>
      <c r="CG30" s="661"/>
      <c r="CH30" s="661"/>
      <c r="CI30" s="661"/>
      <c r="CJ30" s="661"/>
      <c r="CK30" s="661"/>
      <c r="CL30" s="661"/>
      <c r="CM30" s="661"/>
      <c r="CN30" s="661"/>
      <c r="CO30" s="661"/>
      <c r="CP30" s="661"/>
      <c r="CQ30" s="662"/>
      <c r="CR30" s="663">
        <v>58110</v>
      </c>
      <c r="CS30" s="664"/>
      <c r="CT30" s="664"/>
      <c r="CU30" s="664"/>
      <c r="CV30" s="664"/>
      <c r="CW30" s="664"/>
      <c r="CX30" s="664"/>
      <c r="CY30" s="665"/>
      <c r="CZ30" s="666">
        <v>0.9</v>
      </c>
      <c r="DA30" s="674"/>
      <c r="DB30" s="674"/>
      <c r="DC30" s="675"/>
      <c r="DD30" s="669">
        <v>56349</v>
      </c>
      <c r="DE30" s="664"/>
      <c r="DF30" s="664"/>
      <c r="DG30" s="664"/>
      <c r="DH30" s="664"/>
      <c r="DI30" s="664"/>
      <c r="DJ30" s="664"/>
      <c r="DK30" s="665"/>
      <c r="DL30" s="669">
        <v>56349</v>
      </c>
      <c r="DM30" s="664"/>
      <c r="DN30" s="664"/>
      <c r="DO30" s="664"/>
      <c r="DP30" s="664"/>
      <c r="DQ30" s="664"/>
      <c r="DR30" s="664"/>
      <c r="DS30" s="664"/>
      <c r="DT30" s="664"/>
      <c r="DU30" s="664"/>
      <c r="DV30" s="665"/>
      <c r="DW30" s="666">
        <v>1.4</v>
      </c>
      <c r="DX30" s="674"/>
      <c r="DY30" s="674"/>
      <c r="DZ30" s="674"/>
      <c r="EA30" s="674"/>
      <c r="EB30" s="674"/>
      <c r="EC30" s="688"/>
    </row>
    <row r="31" spans="2:133" ht="11.25" customHeight="1" x14ac:dyDescent="0.15">
      <c r="B31" s="732" t="s">
        <v>316</v>
      </c>
      <c r="C31" s="733"/>
      <c r="D31" s="733"/>
      <c r="E31" s="733"/>
      <c r="F31" s="733"/>
      <c r="G31" s="733"/>
      <c r="H31" s="733"/>
      <c r="I31" s="733"/>
      <c r="J31" s="733"/>
      <c r="K31" s="733"/>
      <c r="L31" s="733"/>
      <c r="M31" s="733"/>
      <c r="N31" s="733"/>
      <c r="O31" s="733"/>
      <c r="P31" s="733"/>
      <c r="Q31" s="734"/>
      <c r="R31" s="663">
        <v>208975</v>
      </c>
      <c r="S31" s="664"/>
      <c r="T31" s="664"/>
      <c r="U31" s="664"/>
      <c r="V31" s="664"/>
      <c r="W31" s="664"/>
      <c r="X31" s="664"/>
      <c r="Y31" s="665"/>
      <c r="Z31" s="699">
        <v>3</v>
      </c>
      <c r="AA31" s="699"/>
      <c r="AB31" s="699"/>
      <c r="AC31" s="699"/>
      <c r="AD31" s="700">
        <v>208975</v>
      </c>
      <c r="AE31" s="700"/>
      <c r="AF31" s="700"/>
      <c r="AG31" s="700"/>
      <c r="AH31" s="700"/>
      <c r="AI31" s="700"/>
      <c r="AJ31" s="700"/>
      <c r="AK31" s="700"/>
      <c r="AL31" s="666">
        <v>5.2</v>
      </c>
      <c r="AM31" s="667"/>
      <c r="AN31" s="667"/>
      <c r="AO31" s="701"/>
      <c r="AP31" s="724" t="s">
        <v>317</v>
      </c>
      <c r="AQ31" s="725"/>
      <c r="AR31" s="725"/>
      <c r="AS31" s="725"/>
      <c r="AT31" s="726" t="s">
        <v>318</v>
      </c>
      <c r="AU31" s="218"/>
      <c r="AV31" s="218"/>
      <c r="AW31" s="218"/>
      <c r="AX31" s="712" t="s">
        <v>191</v>
      </c>
      <c r="AY31" s="713"/>
      <c r="AZ31" s="713"/>
      <c r="BA31" s="713"/>
      <c r="BB31" s="713"/>
      <c r="BC31" s="713"/>
      <c r="BD31" s="713"/>
      <c r="BE31" s="713"/>
      <c r="BF31" s="714"/>
      <c r="BG31" s="720">
        <v>99.3</v>
      </c>
      <c r="BH31" s="721"/>
      <c r="BI31" s="721"/>
      <c r="BJ31" s="721"/>
      <c r="BK31" s="721"/>
      <c r="BL31" s="721"/>
      <c r="BM31" s="722">
        <v>97.9</v>
      </c>
      <c r="BN31" s="721"/>
      <c r="BO31" s="721"/>
      <c r="BP31" s="721"/>
      <c r="BQ31" s="723"/>
      <c r="BR31" s="720">
        <v>99.3</v>
      </c>
      <c r="BS31" s="721"/>
      <c r="BT31" s="721"/>
      <c r="BU31" s="721"/>
      <c r="BV31" s="721"/>
      <c r="BW31" s="721"/>
      <c r="BX31" s="722">
        <v>97.8</v>
      </c>
      <c r="BY31" s="721"/>
      <c r="BZ31" s="721"/>
      <c r="CA31" s="721"/>
      <c r="CB31" s="723"/>
      <c r="CD31" s="678"/>
      <c r="CE31" s="679"/>
      <c r="CF31" s="660" t="s">
        <v>319</v>
      </c>
      <c r="CG31" s="661"/>
      <c r="CH31" s="661"/>
      <c r="CI31" s="661"/>
      <c r="CJ31" s="661"/>
      <c r="CK31" s="661"/>
      <c r="CL31" s="661"/>
      <c r="CM31" s="661"/>
      <c r="CN31" s="661"/>
      <c r="CO31" s="661"/>
      <c r="CP31" s="661"/>
      <c r="CQ31" s="662"/>
      <c r="CR31" s="663">
        <v>5036</v>
      </c>
      <c r="CS31" s="672"/>
      <c r="CT31" s="672"/>
      <c r="CU31" s="672"/>
      <c r="CV31" s="672"/>
      <c r="CW31" s="672"/>
      <c r="CX31" s="672"/>
      <c r="CY31" s="673"/>
      <c r="CZ31" s="666">
        <v>0.1</v>
      </c>
      <c r="DA31" s="674"/>
      <c r="DB31" s="674"/>
      <c r="DC31" s="675"/>
      <c r="DD31" s="669">
        <v>5036</v>
      </c>
      <c r="DE31" s="672"/>
      <c r="DF31" s="672"/>
      <c r="DG31" s="672"/>
      <c r="DH31" s="672"/>
      <c r="DI31" s="672"/>
      <c r="DJ31" s="672"/>
      <c r="DK31" s="673"/>
      <c r="DL31" s="669">
        <v>5036</v>
      </c>
      <c r="DM31" s="672"/>
      <c r="DN31" s="672"/>
      <c r="DO31" s="672"/>
      <c r="DP31" s="672"/>
      <c r="DQ31" s="672"/>
      <c r="DR31" s="672"/>
      <c r="DS31" s="672"/>
      <c r="DT31" s="672"/>
      <c r="DU31" s="672"/>
      <c r="DV31" s="673"/>
      <c r="DW31" s="666">
        <v>0.1</v>
      </c>
      <c r="DX31" s="674"/>
      <c r="DY31" s="674"/>
      <c r="DZ31" s="674"/>
      <c r="EA31" s="674"/>
      <c r="EB31" s="674"/>
      <c r="EC31" s="688"/>
    </row>
    <row r="32" spans="2:133" ht="11.25" customHeight="1" x14ac:dyDescent="0.15">
      <c r="B32" s="660" t="s">
        <v>320</v>
      </c>
      <c r="C32" s="661"/>
      <c r="D32" s="661"/>
      <c r="E32" s="661"/>
      <c r="F32" s="661"/>
      <c r="G32" s="661"/>
      <c r="H32" s="661"/>
      <c r="I32" s="661"/>
      <c r="J32" s="661"/>
      <c r="K32" s="661"/>
      <c r="L32" s="661"/>
      <c r="M32" s="661"/>
      <c r="N32" s="661"/>
      <c r="O32" s="661"/>
      <c r="P32" s="661"/>
      <c r="Q32" s="662"/>
      <c r="R32" s="663">
        <v>519867</v>
      </c>
      <c r="S32" s="664"/>
      <c r="T32" s="664"/>
      <c r="U32" s="664"/>
      <c r="V32" s="664"/>
      <c r="W32" s="664"/>
      <c r="X32" s="664"/>
      <c r="Y32" s="665"/>
      <c r="Z32" s="699">
        <v>7.5</v>
      </c>
      <c r="AA32" s="699"/>
      <c r="AB32" s="699"/>
      <c r="AC32" s="699"/>
      <c r="AD32" s="700" t="s">
        <v>240</v>
      </c>
      <c r="AE32" s="700"/>
      <c r="AF32" s="700"/>
      <c r="AG32" s="700"/>
      <c r="AH32" s="700"/>
      <c r="AI32" s="700"/>
      <c r="AJ32" s="700"/>
      <c r="AK32" s="700"/>
      <c r="AL32" s="666" t="s">
        <v>149</v>
      </c>
      <c r="AM32" s="667"/>
      <c r="AN32" s="667"/>
      <c r="AO32" s="701"/>
      <c r="AP32" s="702"/>
      <c r="AQ32" s="703"/>
      <c r="AR32" s="703"/>
      <c r="AS32" s="703"/>
      <c r="AT32" s="727"/>
      <c r="AU32" s="214" t="s">
        <v>321</v>
      </c>
      <c r="AX32" s="660" t="s">
        <v>322</v>
      </c>
      <c r="AY32" s="661"/>
      <c r="AZ32" s="661"/>
      <c r="BA32" s="661"/>
      <c r="BB32" s="661"/>
      <c r="BC32" s="661"/>
      <c r="BD32" s="661"/>
      <c r="BE32" s="661"/>
      <c r="BF32" s="662"/>
      <c r="BG32" s="719">
        <v>99</v>
      </c>
      <c r="BH32" s="672"/>
      <c r="BI32" s="672"/>
      <c r="BJ32" s="672"/>
      <c r="BK32" s="672"/>
      <c r="BL32" s="672"/>
      <c r="BM32" s="667">
        <v>97.4</v>
      </c>
      <c r="BN32" s="672"/>
      <c r="BO32" s="672"/>
      <c r="BP32" s="672"/>
      <c r="BQ32" s="697"/>
      <c r="BR32" s="719">
        <v>99.8</v>
      </c>
      <c r="BS32" s="672"/>
      <c r="BT32" s="672"/>
      <c r="BU32" s="672"/>
      <c r="BV32" s="672"/>
      <c r="BW32" s="672"/>
      <c r="BX32" s="667">
        <v>97.9</v>
      </c>
      <c r="BY32" s="672"/>
      <c r="BZ32" s="672"/>
      <c r="CA32" s="672"/>
      <c r="CB32" s="697"/>
      <c r="CD32" s="680"/>
      <c r="CE32" s="681"/>
      <c r="CF32" s="660" t="s">
        <v>323</v>
      </c>
      <c r="CG32" s="661"/>
      <c r="CH32" s="661"/>
      <c r="CI32" s="661"/>
      <c r="CJ32" s="661"/>
      <c r="CK32" s="661"/>
      <c r="CL32" s="661"/>
      <c r="CM32" s="661"/>
      <c r="CN32" s="661"/>
      <c r="CO32" s="661"/>
      <c r="CP32" s="661"/>
      <c r="CQ32" s="662"/>
      <c r="CR32" s="663" t="s">
        <v>149</v>
      </c>
      <c r="CS32" s="664"/>
      <c r="CT32" s="664"/>
      <c r="CU32" s="664"/>
      <c r="CV32" s="664"/>
      <c r="CW32" s="664"/>
      <c r="CX32" s="664"/>
      <c r="CY32" s="665"/>
      <c r="CZ32" s="666" t="s">
        <v>240</v>
      </c>
      <c r="DA32" s="674"/>
      <c r="DB32" s="674"/>
      <c r="DC32" s="675"/>
      <c r="DD32" s="669" t="s">
        <v>149</v>
      </c>
      <c r="DE32" s="664"/>
      <c r="DF32" s="664"/>
      <c r="DG32" s="664"/>
      <c r="DH32" s="664"/>
      <c r="DI32" s="664"/>
      <c r="DJ32" s="664"/>
      <c r="DK32" s="665"/>
      <c r="DL32" s="669" t="s">
        <v>179</v>
      </c>
      <c r="DM32" s="664"/>
      <c r="DN32" s="664"/>
      <c r="DO32" s="664"/>
      <c r="DP32" s="664"/>
      <c r="DQ32" s="664"/>
      <c r="DR32" s="664"/>
      <c r="DS32" s="664"/>
      <c r="DT32" s="664"/>
      <c r="DU32" s="664"/>
      <c r="DV32" s="665"/>
      <c r="DW32" s="666" t="s">
        <v>149</v>
      </c>
      <c r="DX32" s="674"/>
      <c r="DY32" s="674"/>
      <c r="DZ32" s="674"/>
      <c r="EA32" s="674"/>
      <c r="EB32" s="674"/>
      <c r="EC32" s="688"/>
    </row>
    <row r="33" spans="2:133" ht="11.25" customHeight="1" x14ac:dyDescent="0.15">
      <c r="B33" s="660" t="s">
        <v>324</v>
      </c>
      <c r="C33" s="661"/>
      <c r="D33" s="661"/>
      <c r="E33" s="661"/>
      <c r="F33" s="661"/>
      <c r="G33" s="661"/>
      <c r="H33" s="661"/>
      <c r="I33" s="661"/>
      <c r="J33" s="661"/>
      <c r="K33" s="661"/>
      <c r="L33" s="661"/>
      <c r="M33" s="661"/>
      <c r="N33" s="661"/>
      <c r="O33" s="661"/>
      <c r="P33" s="661"/>
      <c r="Q33" s="662"/>
      <c r="R33" s="663">
        <v>75941</v>
      </c>
      <c r="S33" s="664"/>
      <c r="T33" s="664"/>
      <c r="U33" s="664"/>
      <c r="V33" s="664"/>
      <c r="W33" s="664"/>
      <c r="X33" s="664"/>
      <c r="Y33" s="665"/>
      <c r="Z33" s="699">
        <v>1.1000000000000001</v>
      </c>
      <c r="AA33" s="699"/>
      <c r="AB33" s="699"/>
      <c r="AC33" s="699"/>
      <c r="AD33" s="700" t="s">
        <v>240</v>
      </c>
      <c r="AE33" s="700"/>
      <c r="AF33" s="700"/>
      <c r="AG33" s="700"/>
      <c r="AH33" s="700"/>
      <c r="AI33" s="700"/>
      <c r="AJ33" s="700"/>
      <c r="AK33" s="700"/>
      <c r="AL33" s="666" t="s">
        <v>240</v>
      </c>
      <c r="AM33" s="667"/>
      <c r="AN33" s="667"/>
      <c r="AO33" s="701"/>
      <c r="AP33" s="704"/>
      <c r="AQ33" s="705"/>
      <c r="AR33" s="705"/>
      <c r="AS33" s="705"/>
      <c r="AT33" s="728"/>
      <c r="AU33" s="219"/>
      <c r="AV33" s="219"/>
      <c r="AW33" s="219"/>
      <c r="AX33" s="644" t="s">
        <v>325</v>
      </c>
      <c r="AY33" s="645"/>
      <c r="AZ33" s="645"/>
      <c r="BA33" s="645"/>
      <c r="BB33" s="645"/>
      <c r="BC33" s="645"/>
      <c r="BD33" s="645"/>
      <c r="BE33" s="645"/>
      <c r="BF33" s="646"/>
      <c r="BG33" s="718">
        <v>99.3</v>
      </c>
      <c r="BH33" s="648"/>
      <c r="BI33" s="648"/>
      <c r="BJ33" s="648"/>
      <c r="BK33" s="648"/>
      <c r="BL33" s="648"/>
      <c r="BM33" s="692">
        <v>98</v>
      </c>
      <c r="BN33" s="648"/>
      <c r="BO33" s="648"/>
      <c r="BP33" s="648"/>
      <c r="BQ33" s="686"/>
      <c r="BR33" s="718">
        <v>98.9</v>
      </c>
      <c r="BS33" s="648"/>
      <c r="BT33" s="648"/>
      <c r="BU33" s="648"/>
      <c r="BV33" s="648"/>
      <c r="BW33" s="648"/>
      <c r="BX33" s="692">
        <v>97.5</v>
      </c>
      <c r="BY33" s="648"/>
      <c r="BZ33" s="648"/>
      <c r="CA33" s="648"/>
      <c r="CB33" s="686"/>
      <c r="CD33" s="660" t="s">
        <v>326</v>
      </c>
      <c r="CE33" s="661"/>
      <c r="CF33" s="661"/>
      <c r="CG33" s="661"/>
      <c r="CH33" s="661"/>
      <c r="CI33" s="661"/>
      <c r="CJ33" s="661"/>
      <c r="CK33" s="661"/>
      <c r="CL33" s="661"/>
      <c r="CM33" s="661"/>
      <c r="CN33" s="661"/>
      <c r="CO33" s="661"/>
      <c r="CP33" s="661"/>
      <c r="CQ33" s="662"/>
      <c r="CR33" s="663">
        <v>3598623</v>
      </c>
      <c r="CS33" s="672"/>
      <c r="CT33" s="672"/>
      <c r="CU33" s="672"/>
      <c r="CV33" s="672"/>
      <c r="CW33" s="672"/>
      <c r="CX33" s="672"/>
      <c r="CY33" s="673"/>
      <c r="CZ33" s="666">
        <v>53.5</v>
      </c>
      <c r="DA33" s="674"/>
      <c r="DB33" s="674"/>
      <c r="DC33" s="675"/>
      <c r="DD33" s="669">
        <v>2848011</v>
      </c>
      <c r="DE33" s="672"/>
      <c r="DF33" s="672"/>
      <c r="DG33" s="672"/>
      <c r="DH33" s="672"/>
      <c r="DI33" s="672"/>
      <c r="DJ33" s="672"/>
      <c r="DK33" s="673"/>
      <c r="DL33" s="669">
        <v>1924708</v>
      </c>
      <c r="DM33" s="672"/>
      <c r="DN33" s="672"/>
      <c r="DO33" s="672"/>
      <c r="DP33" s="672"/>
      <c r="DQ33" s="672"/>
      <c r="DR33" s="672"/>
      <c r="DS33" s="672"/>
      <c r="DT33" s="672"/>
      <c r="DU33" s="672"/>
      <c r="DV33" s="673"/>
      <c r="DW33" s="666">
        <v>46.6</v>
      </c>
      <c r="DX33" s="674"/>
      <c r="DY33" s="674"/>
      <c r="DZ33" s="674"/>
      <c r="EA33" s="674"/>
      <c r="EB33" s="674"/>
      <c r="EC33" s="688"/>
    </row>
    <row r="34" spans="2:133" ht="11.25" customHeight="1" x14ac:dyDescent="0.15">
      <c r="B34" s="660" t="s">
        <v>327</v>
      </c>
      <c r="C34" s="661"/>
      <c r="D34" s="661"/>
      <c r="E34" s="661"/>
      <c r="F34" s="661"/>
      <c r="G34" s="661"/>
      <c r="H34" s="661"/>
      <c r="I34" s="661"/>
      <c r="J34" s="661"/>
      <c r="K34" s="661"/>
      <c r="L34" s="661"/>
      <c r="M34" s="661"/>
      <c r="N34" s="661"/>
      <c r="O34" s="661"/>
      <c r="P34" s="661"/>
      <c r="Q34" s="662"/>
      <c r="R34" s="663">
        <v>77838</v>
      </c>
      <c r="S34" s="664"/>
      <c r="T34" s="664"/>
      <c r="U34" s="664"/>
      <c r="V34" s="664"/>
      <c r="W34" s="664"/>
      <c r="X34" s="664"/>
      <c r="Y34" s="665"/>
      <c r="Z34" s="699">
        <v>1.1000000000000001</v>
      </c>
      <c r="AA34" s="699"/>
      <c r="AB34" s="699"/>
      <c r="AC34" s="699"/>
      <c r="AD34" s="700" t="s">
        <v>240</v>
      </c>
      <c r="AE34" s="700"/>
      <c r="AF34" s="700"/>
      <c r="AG34" s="700"/>
      <c r="AH34" s="700"/>
      <c r="AI34" s="700"/>
      <c r="AJ34" s="700"/>
      <c r="AK34" s="700"/>
      <c r="AL34" s="666" t="s">
        <v>240</v>
      </c>
      <c r="AM34" s="667"/>
      <c r="AN34" s="667"/>
      <c r="AO34" s="70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60" t="s">
        <v>328</v>
      </c>
      <c r="CE34" s="661"/>
      <c r="CF34" s="661"/>
      <c r="CG34" s="661"/>
      <c r="CH34" s="661"/>
      <c r="CI34" s="661"/>
      <c r="CJ34" s="661"/>
      <c r="CK34" s="661"/>
      <c r="CL34" s="661"/>
      <c r="CM34" s="661"/>
      <c r="CN34" s="661"/>
      <c r="CO34" s="661"/>
      <c r="CP34" s="661"/>
      <c r="CQ34" s="662"/>
      <c r="CR34" s="663">
        <v>1433403</v>
      </c>
      <c r="CS34" s="664"/>
      <c r="CT34" s="664"/>
      <c r="CU34" s="664"/>
      <c r="CV34" s="664"/>
      <c r="CW34" s="664"/>
      <c r="CX34" s="664"/>
      <c r="CY34" s="665"/>
      <c r="CZ34" s="666">
        <v>21.3</v>
      </c>
      <c r="DA34" s="674"/>
      <c r="DB34" s="674"/>
      <c r="DC34" s="675"/>
      <c r="DD34" s="669">
        <v>1017394</v>
      </c>
      <c r="DE34" s="664"/>
      <c r="DF34" s="664"/>
      <c r="DG34" s="664"/>
      <c r="DH34" s="664"/>
      <c r="DI34" s="664"/>
      <c r="DJ34" s="664"/>
      <c r="DK34" s="665"/>
      <c r="DL34" s="669">
        <v>916758</v>
      </c>
      <c r="DM34" s="664"/>
      <c r="DN34" s="664"/>
      <c r="DO34" s="664"/>
      <c r="DP34" s="664"/>
      <c r="DQ34" s="664"/>
      <c r="DR34" s="664"/>
      <c r="DS34" s="664"/>
      <c r="DT34" s="664"/>
      <c r="DU34" s="664"/>
      <c r="DV34" s="665"/>
      <c r="DW34" s="666">
        <v>22.2</v>
      </c>
      <c r="DX34" s="674"/>
      <c r="DY34" s="674"/>
      <c r="DZ34" s="674"/>
      <c r="EA34" s="674"/>
      <c r="EB34" s="674"/>
      <c r="EC34" s="688"/>
    </row>
    <row r="35" spans="2:133" ht="11.25" customHeight="1" x14ac:dyDescent="0.15">
      <c r="B35" s="660" t="s">
        <v>329</v>
      </c>
      <c r="C35" s="661"/>
      <c r="D35" s="661"/>
      <c r="E35" s="661"/>
      <c r="F35" s="661"/>
      <c r="G35" s="661"/>
      <c r="H35" s="661"/>
      <c r="I35" s="661"/>
      <c r="J35" s="661"/>
      <c r="K35" s="661"/>
      <c r="L35" s="661"/>
      <c r="M35" s="661"/>
      <c r="N35" s="661"/>
      <c r="O35" s="661"/>
      <c r="P35" s="661"/>
      <c r="Q35" s="662"/>
      <c r="R35" s="663">
        <v>384173</v>
      </c>
      <c r="S35" s="664"/>
      <c r="T35" s="664"/>
      <c r="U35" s="664"/>
      <c r="V35" s="664"/>
      <c r="W35" s="664"/>
      <c r="X35" s="664"/>
      <c r="Y35" s="665"/>
      <c r="Z35" s="699">
        <v>5.5</v>
      </c>
      <c r="AA35" s="699"/>
      <c r="AB35" s="699"/>
      <c r="AC35" s="699"/>
      <c r="AD35" s="700" t="s">
        <v>240</v>
      </c>
      <c r="AE35" s="700"/>
      <c r="AF35" s="700"/>
      <c r="AG35" s="700"/>
      <c r="AH35" s="700"/>
      <c r="AI35" s="700"/>
      <c r="AJ35" s="700"/>
      <c r="AK35" s="700"/>
      <c r="AL35" s="666" t="s">
        <v>240</v>
      </c>
      <c r="AM35" s="667"/>
      <c r="AN35" s="667"/>
      <c r="AO35" s="701"/>
      <c r="AP35" s="222"/>
      <c r="AQ35" s="715" t="s">
        <v>330</v>
      </c>
      <c r="AR35" s="716"/>
      <c r="AS35" s="716"/>
      <c r="AT35" s="716"/>
      <c r="AU35" s="716"/>
      <c r="AV35" s="716"/>
      <c r="AW35" s="716"/>
      <c r="AX35" s="716"/>
      <c r="AY35" s="716"/>
      <c r="AZ35" s="716"/>
      <c r="BA35" s="716"/>
      <c r="BB35" s="716"/>
      <c r="BC35" s="716"/>
      <c r="BD35" s="716"/>
      <c r="BE35" s="716"/>
      <c r="BF35" s="717"/>
      <c r="BG35" s="715" t="s">
        <v>331</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60" t="s">
        <v>332</v>
      </c>
      <c r="CE35" s="661"/>
      <c r="CF35" s="661"/>
      <c r="CG35" s="661"/>
      <c r="CH35" s="661"/>
      <c r="CI35" s="661"/>
      <c r="CJ35" s="661"/>
      <c r="CK35" s="661"/>
      <c r="CL35" s="661"/>
      <c r="CM35" s="661"/>
      <c r="CN35" s="661"/>
      <c r="CO35" s="661"/>
      <c r="CP35" s="661"/>
      <c r="CQ35" s="662"/>
      <c r="CR35" s="663">
        <v>72554</v>
      </c>
      <c r="CS35" s="672"/>
      <c r="CT35" s="672"/>
      <c r="CU35" s="672"/>
      <c r="CV35" s="672"/>
      <c r="CW35" s="672"/>
      <c r="CX35" s="672"/>
      <c r="CY35" s="673"/>
      <c r="CZ35" s="666">
        <v>1.1000000000000001</v>
      </c>
      <c r="DA35" s="674"/>
      <c r="DB35" s="674"/>
      <c r="DC35" s="675"/>
      <c r="DD35" s="669">
        <v>56027</v>
      </c>
      <c r="DE35" s="672"/>
      <c r="DF35" s="672"/>
      <c r="DG35" s="672"/>
      <c r="DH35" s="672"/>
      <c r="DI35" s="672"/>
      <c r="DJ35" s="672"/>
      <c r="DK35" s="673"/>
      <c r="DL35" s="669">
        <v>56027</v>
      </c>
      <c r="DM35" s="672"/>
      <c r="DN35" s="672"/>
      <c r="DO35" s="672"/>
      <c r="DP35" s="672"/>
      <c r="DQ35" s="672"/>
      <c r="DR35" s="672"/>
      <c r="DS35" s="672"/>
      <c r="DT35" s="672"/>
      <c r="DU35" s="672"/>
      <c r="DV35" s="673"/>
      <c r="DW35" s="666">
        <v>1.4</v>
      </c>
      <c r="DX35" s="674"/>
      <c r="DY35" s="674"/>
      <c r="DZ35" s="674"/>
      <c r="EA35" s="674"/>
      <c r="EB35" s="674"/>
      <c r="EC35" s="688"/>
    </row>
    <row r="36" spans="2:133" ht="11.25" customHeight="1" x14ac:dyDescent="0.15">
      <c r="B36" s="660" t="s">
        <v>333</v>
      </c>
      <c r="C36" s="661"/>
      <c r="D36" s="661"/>
      <c r="E36" s="661"/>
      <c r="F36" s="661"/>
      <c r="G36" s="661"/>
      <c r="H36" s="661"/>
      <c r="I36" s="661"/>
      <c r="J36" s="661"/>
      <c r="K36" s="661"/>
      <c r="L36" s="661"/>
      <c r="M36" s="661"/>
      <c r="N36" s="661"/>
      <c r="O36" s="661"/>
      <c r="P36" s="661"/>
      <c r="Q36" s="662"/>
      <c r="R36" s="663">
        <v>157019</v>
      </c>
      <c r="S36" s="664"/>
      <c r="T36" s="664"/>
      <c r="U36" s="664"/>
      <c r="V36" s="664"/>
      <c r="W36" s="664"/>
      <c r="X36" s="664"/>
      <c r="Y36" s="665"/>
      <c r="Z36" s="699">
        <v>2.2999999999999998</v>
      </c>
      <c r="AA36" s="699"/>
      <c r="AB36" s="699"/>
      <c r="AC36" s="699"/>
      <c r="AD36" s="700" t="s">
        <v>149</v>
      </c>
      <c r="AE36" s="700"/>
      <c r="AF36" s="700"/>
      <c r="AG36" s="700"/>
      <c r="AH36" s="700"/>
      <c r="AI36" s="700"/>
      <c r="AJ36" s="700"/>
      <c r="AK36" s="700"/>
      <c r="AL36" s="666" t="s">
        <v>149</v>
      </c>
      <c r="AM36" s="667"/>
      <c r="AN36" s="667"/>
      <c r="AO36" s="701"/>
      <c r="AP36" s="222"/>
      <c r="AQ36" s="706" t="s">
        <v>334</v>
      </c>
      <c r="AR36" s="707"/>
      <c r="AS36" s="707"/>
      <c r="AT36" s="707"/>
      <c r="AU36" s="707"/>
      <c r="AV36" s="707"/>
      <c r="AW36" s="707"/>
      <c r="AX36" s="707"/>
      <c r="AY36" s="708"/>
      <c r="AZ36" s="709">
        <v>952324</v>
      </c>
      <c r="BA36" s="710"/>
      <c r="BB36" s="710"/>
      <c r="BC36" s="710"/>
      <c r="BD36" s="710"/>
      <c r="BE36" s="710"/>
      <c r="BF36" s="711"/>
      <c r="BG36" s="712" t="s">
        <v>335</v>
      </c>
      <c r="BH36" s="713"/>
      <c r="BI36" s="713"/>
      <c r="BJ36" s="713"/>
      <c r="BK36" s="713"/>
      <c r="BL36" s="713"/>
      <c r="BM36" s="713"/>
      <c r="BN36" s="713"/>
      <c r="BO36" s="713"/>
      <c r="BP36" s="713"/>
      <c r="BQ36" s="713"/>
      <c r="BR36" s="713"/>
      <c r="BS36" s="713"/>
      <c r="BT36" s="713"/>
      <c r="BU36" s="714"/>
      <c r="BV36" s="709">
        <v>27875</v>
      </c>
      <c r="BW36" s="710"/>
      <c r="BX36" s="710"/>
      <c r="BY36" s="710"/>
      <c r="BZ36" s="710"/>
      <c r="CA36" s="710"/>
      <c r="CB36" s="711"/>
      <c r="CD36" s="660" t="s">
        <v>336</v>
      </c>
      <c r="CE36" s="661"/>
      <c r="CF36" s="661"/>
      <c r="CG36" s="661"/>
      <c r="CH36" s="661"/>
      <c r="CI36" s="661"/>
      <c r="CJ36" s="661"/>
      <c r="CK36" s="661"/>
      <c r="CL36" s="661"/>
      <c r="CM36" s="661"/>
      <c r="CN36" s="661"/>
      <c r="CO36" s="661"/>
      <c r="CP36" s="661"/>
      <c r="CQ36" s="662"/>
      <c r="CR36" s="663">
        <v>1067921</v>
      </c>
      <c r="CS36" s="664"/>
      <c r="CT36" s="664"/>
      <c r="CU36" s="664"/>
      <c r="CV36" s="664"/>
      <c r="CW36" s="664"/>
      <c r="CX36" s="664"/>
      <c r="CY36" s="665"/>
      <c r="CZ36" s="666">
        <v>15.9</v>
      </c>
      <c r="DA36" s="674"/>
      <c r="DB36" s="674"/>
      <c r="DC36" s="675"/>
      <c r="DD36" s="669">
        <v>851840</v>
      </c>
      <c r="DE36" s="664"/>
      <c r="DF36" s="664"/>
      <c r="DG36" s="664"/>
      <c r="DH36" s="664"/>
      <c r="DI36" s="664"/>
      <c r="DJ36" s="664"/>
      <c r="DK36" s="665"/>
      <c r="DL36" s="669">
        <v>518302</v>
      </c>
      <c r="DM36" s="664"/>
      <c r="DN36" s="664"/>
      <c r="DO36" s="664"/>
      <c r="DP36" s="664"/>
      <c r="DQ36" s="664"/>
      <c r="DR36" s="664"/>
      <c r="DS36" s="664"/>
      <c r="DT36" s="664"/>
      <c r="DU36" s="664"/>
      <c r="DV36" s="665"/>
      <c r="DW36" s="666">
        <v>12.5</v>
      </c>
      <c r="DX36" s="674"/>
      <c r="DY36" s="674"/>
      <c r="DZ36" s="674"/>
      <c r="EA36" s="674"/>
      <c r="EB36" s="674"/>
      <c r="EC36" s="688"/>
    </row>
    <row r="37" spans="2:133" ht="11.25" customHeight="1" x14ac:dyDescent="0.15">
      <c r="B37" s="660" t="s">
        <v>337</v>
      </c>
      <c r="C37" s="661"/>
      <c r="D37" s="661"/>
      <c r="E37" s="661"/>
      <c r="F37" s="661"/>
      <c r="G37" s="661"/>
      <c r="H37" s="661"/>
      <c r="I37" s="661"/>
      <c r="J37" s="661"/>
      <c r="K37" s="661"/>
      <c r="L37" s="661"/>
      <c r="M37" s="661"/>
      <c r="N37" s="661"/>
      <c r="O37" s="661"/>
      <c r="P37" s="661"/>
      <c r="Q37" s="662"/>
      <c r="R37" s="663">
        <v>71673</v>
      </c>
      <c r="S37" s="664"/>
      <c r="T37" s="664"/>
      <c r="U37" s="664"/>
      <c r="V37" s="664"/>
      <c r="W37" s="664"/>
      <c r="X37" s="664"/>
      <c r="Y37" s="665"/>
      <c r="Z37" s="699">
        <v>1</v>
      </c>
      <c r="AA37" s="699"/>
      <c r="AB37" s="699"/>
      <c r="AC37" s="699"/>
      <c r="AD37" s="700">
        <v>16</v>
      </c>
      <c r="AE37" s="700"/>
      <c r="AF37" s="700"/>
      <c r="AG37" s="700"/>
      <c r="AH37" s="700"/>
      <c r="AI37" s="700"/>
      <c r="AJ37" s="700"/>
      <c r="AK37" s="700"/>
      <c r="AL37" s="666">
        <v>0</v>
      </c>
      <c r="AM37" s="667"/>
      <c r="AN37" s="667"/>
      <c r="AO37" s="701"/>
      <c r="AQ37" s="694" t="s">
        <v>338</v>
      </c>
      <c r="AR37" s="695"/>
      <c r="AS37" s="695"/>
      <c r="AT37" s="695"/>
      <c r="AU37" s="695"/>
      <c r="AV37" s="695"/>
      <c r="AW37" s="695"/>
      <c r="AX37" s="695"/>
      <c r="AY37" s="696"/>
      <c r="AZ37" s="663">
        <v>402490</v>
      </c>
      <c r="BA37" s="664"/>
      <c r="BB37" s="664"/>
      <c r="BC37" s="664"/>
      <c r="BD37" s="672"/>
      <c r="BE37" s="672"/>
      <c r="BF37" s="697"/>
      <c r="BG37" s="660" t="s">
        <v>339</v>
      </c>
      <c r="BH37" s="661"/>
      <c r="BI37" s="661"/>
      <c r="BJ37" s="661"/>
      <c r="BK37" s="661"/>
      <c r="BL37" s="661"/>
      <c r="BM37" s="661"/>
      <c r="BN37" s="661"/>
      <c r="BO37" s="661"/>
      <c r="BP37" s="661"/>
      <c r="BQ37" s="661"/>
      <c r="BR37" s="661"/>
      <c r="BS37" s="661"/>
      <c r="BT37" s="661"/>
      <c r="BU37" s="662"/>
      <c r="BV37" s="663">
        <v>8465</v>
      </c>
      <c r="BW37" s="664"/>
      <c r="BX37" s="664"/>
      <c r="BY37" s="664"/>
      <c r="BZ37" s="664"/>
      <c r="CA37" s="664"/>
      <c r="CB37" s="698"/>
      <c r="CD37" s="660" t="s">
        <v>340</v>
      </c>
      <c r="CE37" s="661"/>
      <c r="CF37" s="661"/>
      <c r="CG37" s="661"/>
      <c r="CH37" s="661"/>
      <c r="CI37" s="661"/>
      <c r="CJ37" s="661"/>
      <c r="CK37" s="661"/>
      <c r="CL37" s="661"/>
      <c r="CM37" s="661"/>
      <c r="CN37" s="661"/>
      <c r="CO37" s="661"/>
      <c r="CP37" s="661"/>
      <c r="CQ37" s="662"/>
      <c r="CR37" s="663">
        <v>273216</v>
      </c>
      <c r="CS37" s="672"/>
      <c r="CT37" s="672"/>
      <c r="CU37" s="672"/>
      <c r="CV37" s="672"/>
      <c r="CW37" s="672"/>
      <c r="CX37" s="672"/>
      <c r="CY37" s="673"/>
      <c r="CZ37" s="666">
        <v>4.0999999999999996</v>
      </c>
      <c r="DA37" s="674"/>
      <c r="DB37" s="674"/>
      <c r="DC37" s="675"/>
      <c r="DD37" s="669">
        <v>273216</v>
      </c>
      <c r="DE37" s="672"/>
      <c r="DF37" s="672"/>
      <c r="DG37" s="672"/>
      <c r="DH37" s="672"/>
      <c r="DI37" s="672"/>
      <c r="DJ37" s="672"/>
      <c r="DK37" s="673"/>
      <c r="DL37" s="669">
        <v>273216</v>
      </c>
      <c r="DM37" s="672"/>
      <c r="DN37" s="672"/>
      <c r="DO37" s="672"/>
      <c r="DP37" s="672"/>
      <c r="DQ37" s="672"/>
      <c r="DR37" s="672"/>
      <c r="DS37" s="672"/>
      <c r="DT37" s="672"/>
      <c r="DU37" s="672"/>
      <c r="DV37" s="673"/>
      <c r="DW37" s="666">
        <v>6.6</v>
      </c>
      <c r="DX37" s="674"/>
      <c r="DY37" s="674"/>
      <c r="DZ37" s="674"/>
      <c r="EA37" s="674"/>
      <c r="EB37" s="674"/>
      <c r="EC37" s="688"/>
    </row>
    <row r="38" spans="2:133" ht="11.25" customHeight="1" x14ac:dyDescent="0.15">
      <c r="B38" s="660" t="s">
        <v>341</v>
      </c>
      <c r="C38" s="661"/>
      <c r="D38" s="661"/>
      <c r="E38" s="661"/>
      <c r="F38" s="661"/>
      <c r="G38" s="661"/>
      <c r="H38" s="661"/>
      <c r="I38" s="661"/>
      <c r="J38" s="661"/>
      <c r="K38" s="661"/>
      <c r="L38" s="661"/>
      <c r="M38" s="661"/>
      <c r="N38" s="661"/>
      <c r="O38" s="661"/>
      <c r="P38" s="661"/>
      <c r="Q38" s="662"/>
      <c r="R38" s="663">
        <v>149500</v>
      </c>
      <c r="S38" s="664"/>
      <c r="T38" s="664"/>
      <c r="U38" s="664"/>
      <c r="V38" s="664"/>
      <c r="W38" s="664"/>
      <c r="X38" s="664"/>
      <c r="Y38" s="665"/>
      <c r="Z38" s="699">
        <v>2.1</v>
      </c>
      <c r="AA38" s="699"/>
      <c r="AB38" s="699"/>
      <c r="AC38" s="699"/>
      <c r="AD38" s="700" t="s">
        <v>149</v>
      </c>
      <c r="AE38" s="700"/>
      <c r="AF38" s="700"/>
      <c r="AG38" s="700"/>
      <c r="AH38" s="700"/>
      <c r="AI38" s="700"/>
      <c r="AJ38" s="700"/>
      <c r="AK38" s="700"/>
      <c r="AL38" s="666" t="s">
        <v>149</v>
      </c>
      <c r="AM38" s="667"/>
      <c r="AN38" s="667"/>
      <c r="AO38" s="701"/>
      <c r="AQ38" s="694" t="s">
        <v>342</v>
      </c>
      <c r="AR38" s="695"/>
      <c r="AS38" s="695"/>
      <c r="AT38" s="695"/>
      <c r="AU38" s="695"/>
      <c r="AV38" s="695"/>
      <c r="AW38" s="695"/>
      <c r="AX38" s="695"/>
      <c r="AY38" s="696"/>
      <c r="AZ38" s="663">
        <v>639</v>
      </c>
      <c r="BA38" s="664"/>
      <c r="BB38" s="664"/>
      <c r="BC38" s="664"/>
      <c r="BD38" s="672"/>
      <c r="BE38" s="672"/>
      <c r="BF38" s="697"/>
      <c r="BG38" s="660" t="s">
        <v>343</v>
      </c>
      <c r="BH38" s="661"/>
      <c r="BI38" s="661"/>
      <c r="BJ38" s="661"/>
      <c r="BK38" s="661"/>
      <c r="BL38" s="661"/>
      <c r="BM38" s="661"/>
      <c r="BN38" s="661"/>
      <c r="BO38" s="661"/>
      <c r="BP38" s="661"/>
      <c r="BQ38" s="661"/>
      <c r="BR38" s="661"/>
      <c r="BS38" s="661"/>
      <c r="BT38" s="661"/>
      <c r="BU38" s="662"/>
      <c r="BV38" s="663">
        <v>1753</v>
      </c>
      <c r="BW38" s="664"/>
      <c r="BX38" s="664"/>
      <c r="BY38" s="664"/>
      <c r="BZ38" s="664"/>
      <c r="CA38" s="664"/>
      <c r="CB38" s="698"/>
      <c r="CD38" s="660" t="s">
        <v>344</v>
      </c>
      <c r="CE38" s="661"/>
      <c r="CF38" s="661"/>
      <c r="CG38" s="661"/>
      <c r="CH38" s="661"/>
      <c r="CI38" s="661"/>
      <c r="CJ38" s="661"/>
      <c r="CK38" s="661"/>
      <c r="CL38" s="661"/>
      <c r="CM38" s="661"/>
      <c r="CN38" s="661"/>
      <c r="CO38" s="661"/>
      <c r="CP38" s="661"/>
      <c r="CQ38" s="662"/>
      <c r="CR38" s="663">
        <v>549195</v>
      </c>
      <c r="CS38" s="664"/>
      <c r="CT38" s="664"/>
      <c r="CU38" s="664"/>
      <c r="CV38" s="664"/>
      <c r="CW38" s="664"/>
      <c r="CX38" s="664"/>
      <c r="CY38" s="665"/>
      <c r="CZ38" s="666">
        <v>8.1999999999999993</v>
      </c>
      <c r="DA38" s="674"/>
      <c r="DB38" s="674"/>
      <c r="DC38" s="675"/>
      <c r="DD38" s="669">
        <v>448527</v>
      </c>
      <c r="DE38" s="664"/>
      <c r="DF38" s="664"/>
      <c r="DG38" s="664"/>
      <c r="DH38" s="664"/>
      <c r="DI38" s="664"/>
      <c r="DJ38" s="664"/>
      <c r="DK38" s="665"/>
      <c r="DL38" s="669">
        <v>433621</v>
      </c>
      <c r="DM38" s="664"/>
      <c r="DN38" s="664"/>
      <c r="DO38" s="664"/>
      <c r="DP38" s="664"/>
      <c r="DQ38" s="664"/>
      <c r="DR38" s="664"/>
      <c r="DS38" s="664"/>
      <c r="DT38" s="664"/>
      <c r="DU38" s="664"/>
      <c r="DV38" s="665"/>
      <c r="DW38" s="666">
        <v>10.5</v>
      </c>
      <c r="DX38" s="674"/>
      <c r="DY38" s="674"/>
      <c r="DZ38" s="674"/>
      <c r="EA38" s="674"/>
      <c r="EB38" s="674"/>
      <c r="EC38" s="688"/>
    </row>
    <row r="39" spans="2:133" ht="11.25" customHeight="1" x14ac:dyDescent="0.15">
      <c r="B39" s="660" t="s">
        <v>345</v>
      </c>
      <c r="C39" s="661"/>
      <c r="D39" s="661"/>
      <c r="E39" s="661"/>
      <c r="F39" s="661"/>
      <c r="G39" s="661"/>
      <c r="H39" s="661"/>
      <c r="I39" s="661"/>
      <c r="J39" s="661"/>
      <c r="K39" s="661"/>
      <c r="L39" s="661"/>
      <c r="M39" s="661"/>
      <c r="N39" s="661"/>
      <c r="O39" s="661"/>
      <c r="P39" s="661"/>
      <c r="Q39" s="662"/>
      <c r="R39" s="663" t="s">
        <v>240</v>
      </c>
      <c r="S39" s="664"/>
      <c r="T39" s="664"/>
      <c r="U39" s="664"/>
      <c r="V39" s="664"/>
      <c r="W39" s="664"/>
      <c r="X39" s="664"/>
      <c r="Y39" s="665"/>
      <c r="Z39" s="699" t="s">
        <v>149</v>
      </c>
      <c r="AA39" s="699"/>
      <c r="AB39" s="699"/>
      <c r="AC39" s="699"/>
      <c r="AD39" s="700" t="s">
        <v>179</v>
      </c>
      <c r="AE39" s="700"/>
      <c r="AF39" s="700"/>
      <c r="AG39" s="700"/>
      <c r="AH39" s="700"/>
      <c r="AI39" s="700"/>
      <c r="AJ39" s="700"/>
      <c r="AK39" s="700"/>
      <c r="AL39" s="666" t="s">
        <v>240</v>
      </c>
      <c r="AM39" s="667"/>
      <c r="AN39" s="667"/>
      <c r="AO39" s="701"/>
      <c r="AQ39" s="694" t="s">
        <v>346</v>
      </c>
      <c r="AR39" s="695"/>
      <c r="AS39" s="695"/>
      <c r="AT39" s="695"/>
      <c r="AU39" s="695"/>
      <c r="AV39" s="695"/>
      <c r="AW39" s="695"/>
      <c r="AX39" s="695"/>
      <c r="AY39" s="696"/>
      <c r="AZ39" s="663" t="s">
        <v>179</v>
      </c>
      <c r="BA39" s="664"/>
      <c r="BB39" s="664"/>
      <c r="BC39" s="664"/>
      <c r="BD39" s="672"/>
      <c r="BE39" s="672"/>
      <c r="BF39" s="697"/>
      <c r="BG39" s="660" t="s">
        <v>347</v>
      </c>
      <c r="BH39" s="661"/>
      <c r="BI39" s="661"/>
      <c r="BJ39" s="661"/>
      <c r="BK39" s="661"/>
      <c r="BL39" s="661"/>
      <c r="BM39" s="661"/>
      <c r="BN39" s="661"/>
      <c r="BO39" s="661"/>
      <c r="BP39" s="661"/>
      <c r="BQ39" s="661"/>
      <c r="BR39" s="661"/>
      <c r="BS39" s="661"/>
      <c r="BT39" s="661"/>
      <c r="BU39" s="662"/>
      <c r="BV39" s="663">
        <v>2842</v>
      </c>
      <c r="BW39" s="664"/>
      <c r="BX39" s="664"/>
      <c r="BY39" s="664"/>
      <c r="BZ39" s="664"/>
      <c r="CA39" s="664"/>
      <c r="CB39" s="698"/>
      <c r="CD39" s="660" t="s">
        <v>348</v>
      </c>
      <c r="CE39" s="661"/>
      <c r="CF39" s="661"/>
      <c r="CG39" s="661"/>
      <c r="CH39" s="661"/>
      <c r="CI39" s="661"/>
      <c r="CJ39" s="661"/>
      <c r="CK39" s="661"/>
      <c r="CL39" s="661"/>
      <c r="CM39" s="661"/>
      <c r="CN39" s="661"/>
      <c r="CO39" s="661"/>
      <c r="CP39" s="661"/>
      <c r="CQ39" s="662"/>
      <c r="CR39" s="663">
        <v>449124</v>
      </c>
      <c r="CS39" s="672"/>
      <c r="CT39" s="672"/>
      <c r="CU39" s="672"/>
      <c r="CV39" s="672"/>
      <c r="CW39" s="672"/>
      <c r="CX39" s="672"/>
      <c r="CY39" s="673"/>
      <c r="CZ39" s="666">
        <v>6.7</v>
      </c>
      <c r="DA39" s="674"/>
      <c r="DB39" s="674"/>
      <c r="DC39" s="675"/>
      <c r="DD39" s="669">
        <v>447797</v>
      </c>
      <c r="DE39" s="672"/>
      <c r="DF39" s="672"/>
      <c r="DG39" s="672"/>
      <c r="DH39" s="672"/>
      <c r="DI39" s="672"/>
      <c r="DJ39" s="672"/>
      <c r="DK39" s="673"/>
      <c r="DL39" s="669" t="s">
        <v>240</v>
      </c>
      <c r="DM39" s="672"/>
      <c r="DN39" s="672"/>
      <c r="DO39" s="672"/>
      <c r="DP39" s="672"/>
      <c r="DQ39" s="672"/>
      <c r="DR39" s="672"/>
      <c r="DS39" s="672"/>
      <c r="DT39" s="672"/>
      <c r="DU39" s="672"/>
      <c r="DV39" s="673"/>
      <c r="DW39" s="666" t="s">
        <v>240</v>
      </c>
      <c r="DX39" s="674"/>
      <c r="DY39" s="674"/>
      <c r="DZ39" s="674"/>
      <c r="EA39" s="674"/>
      <c r="EB39" s="674"/>
      <c r="EC39" s="688"/>
    </row>
    <row r="40" spans="2:133" ht="11.25" customHeight="1" x14ac:dyDescent="0.15">
      <c r="B40" s="660" t="s">
        <v>349</v>
      </c>
      <c r="C40" s="661"/>
      <c r="D40" s="661"/>
      <c r="E40" s="661"/>
      <c r="F40" s="661"/>
      <c r="G40" s="661"/>
      <c r="H40" s="661"/>
      <c r="I40" s="661"/>
      <c r="J40" s="661"/>
      <c r="K40" s="661"/>
      <c r="L40" s="661"/>
      <c r="M40" s="661"/>
      <c r="N40" s="661"/>
      <c r="O40" s="661"/>
      <c r="P40" s="661"/>
      <c r="Q40" s="662"/>
      <c r="R40" s="663">
        <v>91000</v>
      </c>
      <c r="S40" s="664"/>
      <c r="T40" s="664"/>
      <c r="U40" s="664"/>
      <c r="V40" s="664"/>
      <c r="W40" s="664"/>
      <c r="X40" s="664"/>
      <c r="Y40" s="665"/>
      <c r="Z40" s="699">
        <v>1.3</v>
      </c>
      <c r="AA40" s="699"/>
      <c r="AB40" s="699"/>
      <c r="AC40" s="699"/>
      <c r="AD40" s="700" t="s">
        <v>240</v>
      </c>
      <c r="AE40" s="700"/>
      <c r="AF40" s="700"/>
      <c r="AG40" s="700"/>
      <c r="AH40" s="700"/>
      <c r="AI40" s="700"/>
      <c r="AJ40" s="700"/>
      <c r="AK40" s="700"/>
      <c r="AL40" s="666" t="s">
        <v>240</v>
      </c>
      <c r="AM40" s="667"/>
      <c r="AN40" s="667"/>
      <c r="AO40" s="701"/>
      <c r="AQ40" s="694" t="s">
        <v>350</v>
      </c>
      <c r="AR40" s="695"/>
      <c r="AS40" s="695"/>
      <c r="AT40" s="695"/>
      <c r="AU40" s="695"/>
      <c r="AV40" s="695"/>
      <c r="AW40" s="695"/>
      <c r="AX40" s="695"/>
      <c r="AY40" s="696"/>
      <c r="AZ40" s="663" t="s">
        <v>240</v>
      </c>
      <c r="BA40" s="664"/>
      <c r="BB40" s="664"/>
      <c r="BC40" s="664"/>
      <c r="BD40" s="672"/>
      <c r="BE40" s="672"/>
      <c r="BF40" s="697"/>
      <c r="BG40" s="702" t="s">
        <v>351</v>
      </c>
      <c r="BH40" s="703"/>
      <c r="BI40" s="703"/>
      <c r="BJ40" s="703"/>
      <c r="BK40" s="703"/>
      <c r="BL40" s="223"/>
      <c r="BM40" s="661" t="s">
        <v>352</v>
      </c>
      <c r="BN40" s="661"/>
      <c r="BO40" s="661"/>
      <c r="BP40" s="661"/>
      <c r="BQ40" s="661"/>
      <c r="BR40" s="661"/>
      <c r="BS40" s="661"/>
      <c r="BT40" s="661"/>
      <c r="BU40" s="662"/>
      <c r="BV40" s="663">
        <v>103</v>
      </c>
      <c r="BW40" s="664"/>
      <c r="BX40" s="664"/>
      <c r="BY40" s="664"/>
      <c r="BZ40" s="664"/>
      <c r="CA40" s="664"/>
      <c r="CB40" s="698"/>
      <c r="CD40" s="660" t="s">
        <v>353</v>
      </c>
      <c r="CE40" s="661"/>
      <c r="CF40" s="661"/>
      <c r="CG40" s="661"/>
      <c r="CH40" s="661"/>
      <c r="CI40" s="661"/>
      <c r="CJ40" s="661"/>
      <c r="CK40" s="661"/>
      <c r="CL40" s="661"/>
      <c r="CM40" s="661"/>
      <c r="CN40" s="661"/>
      <c r="CO40" s="661"/>
      <c r="CP40" s="661"/>
      <c r="CQ40" s="662"/>
      <c r="CR40" s="663">
        <v>26426</v>
      </c>
      <c r="CS40" s="664"/>
      <c r="CT40" s="664"/>
      <c r="CU40" s="664"/>
      <c r="CV40" s="664"/>
      <c r="CW40" s="664"/>
      <c r="CX40" s="664"/>
      <c r="CY40" s="665"/>
      <c r="CZ40" s="666">
        <v>0.4</v>
      </c>
      <c r="DA40" s="674"/>
      <c r="DB40" s="674"/>
      <c r="DC40" s="675"/>
      <c r="DD40" s="669">
        <v>26426</v>
      </c>
      <c r="DE40" s="664"/>
      <c r="DF40" s="664"/>
      <c r="DG40" s="664"/>
      <c r="DH40" s="664"/>
      <c r="DI40" s="664"/>
      <c r="DJ40" s="664"/>
      <c r="DK40" s="665"/>
      <c r="DL40" s="669" t="s">
        <v>240</v>
      </c>
      <c r="DM40" s="664"/>
      <c r="DN40" s="664"/>
      <c r="DO40" s="664"/>
      <c r="DP40" s="664"/>
      <c r="DQ40" s="664"/>
      <c r="DR40" s="664"/>
      <c r="DS40" s="664"/>
      <c r="DT40" s="664"/>
      <c r="DU40" s="664"/>
      <c r="DV40" s="665"/>
      <c r="DW40" s="666" t="s">
        <v>179</v>
      </c>
      <c r="DX40" s="674"/>
      <c r="DY40" s="674"/>
      <c r="DZ40" s="674"/>
      <c r="EA40" s="674"/>
      <c r="EB40" s="674"/>
      <c r="EC40" s="688"/>
    </row>
    <row r="41" spans="2:133" ht="11.25" customHeight="1" x14ac:dyDescent="0.15">
      <c r="B41" s="644" t="s">
        <v>354</v>
      </c>
      <c r="C41" s="645"/>
      <c r="D41" s="645"/>
      <c r="E41" s="645"/>
      <c r="F41" s="645"/>
      <c r="G41" s="645"/>
      <c r="H41" s="645"/>
      <c r="I41" s="645"/>
      <c r="J41" s="645"/>
      <c r="K41" s="645"/>
      <c r="L41" s="645"/>
      <c r="M41" s="645"/>
      <c r="N41" s="645"/>
      <c r="O41" s="645"/>
      <c r="P41" s="645"/>
      <c r="Q41" s="646"/>
      <c r="R41" s="647">
        <v>6962849</v>
      </c>
      <c r="S41" s="685"/>
      <c r="T41" s="685"/>
      <c r="U41" s="685"/>
      <c r="V41" s="685"/>
      <c r="W41" s="685"/>
      <c r="X41" s="685"/>
      <c r="Y41" s="689"/>
      <c r="Z41" s="690">
        <v>100</v>
      </c>
      <c r="AA41" s="690"/>
      <c r="AB41" s="690"/>
      <c r="AC41" s="690"/>
      <c r="AD41" s="691">
        <v>4041715</v>
      </c>
      <c r="AE41" s="691"/>
      <c r="AF41" s="691"/>
      <c r="AG41" s="691"/>
      <c r="AH41" s="691"/>
      <c r="AI41" s="691"/>
      <c r="AJ41" s="691"/>
      <c r="AK41" s="691"/>
      <c r="AL41" s="650">
        <v>100</v>
      </c>
      <c r="AM41" s="692"/>
      <c r="AN41" s="692"/>
      <c r="AO41" s="693"/>
      <c r="AQ41" s="694" t="s">
        <v>355</v>
      </c>
      <c r="AR41" s="695"/>
      <c r="AS41" s="695"/>
      <c r="AT41" s="695"/>
      <c r="AU41" s="695"/>
      <c r="AV41" s="695"/>
      <c r="AW41" s="695"/>
      <c r="AX41" s="695"/>
      <c r="AY41" s="696"/>
      <c r="AZ41" s="663">
        <v>133008</v>
      </c>
      <c r="BA41" s="664"/>
      <c r="BB41" s="664"/>
      <c r="BC41" s="664"/>
      <c r="BD41" s="672"/>
      <c r="BE41" s="672"/>
      <c r="BF41" s="697"/>
      <c r="BG41" s="702"/>
      <c r="BH41" s="703"/>
      <c r="BI41" s="703"/>
      <c r="BJ41" s="703"/>
      <c r="BK41" s="703"/>
      <c r="BL41" s="223"/>
      <c r="BM41" s="661" t="s">
        <v>356</v>
      </c>
      <c r="BN41" s="661"/>
      <c r="BO41" s="661"/>
      <c r="BP41" s="661"/>
      <c r="BQ41" s="661"/>
      <c r="BR41" s="661"/>
      <c r="BS41" s="661"/>
      <c r="BT41" s="661"/>
      <c r="BU41" s="662"/>
      <c r="BV41" s="663" t="s">
        <v>240</v>
      </c>
      <c r="BW41" s="664"/>
      <c r="BX41" s="664"/>
      <c r="BY41" s="664"/>
      <c r="BZ41" s="664"/>
      <c r="CA41" s="664"/>
      <c r="CB41" s="698"/>
      <c r="CD41" s="660" t="s">
        <v>357</v>
      </c>
      <c r="CE41" s="661"/>
      <c r="CF41" s="661"/>
      <c r="CG41" s="661"/>
      <c r="CH41" s="661"/>
      <c r="CI41" s="661"/>
      <c r="CJ41" s="661"/>
      <c r="CK41" s="661"/>
      <c r="CL41" s="661"/>
      <c r="CM41" s="661"/>
      <c r="CN41" s="661"/>
      <c r="CO41" s="661"/>
      <c r="CP41" s="661"/>
      <c r="CQ41" s="662"/>
      <c r="CR41" s="663" t="s">
        <v>240</v>
      </c>
      <c r="CS41" s="672"/>
      <c r="CT41" s="672"/>
      <c r="CU41" s="672"/>
      <c r="CV41" s="672"/>
      <c r="CW41" s="672"/>
      <c r="CX41" s="672"/>
      <c r="CY41" s="673"/>
      <c r="CZ41" s="666" t="s">
        <v>240</v>
      </c>
      <c r="DA41" s="674"/>
      <c r="DB41" s="674"/>
      <c r="DC41" s="675"/>
      <c r="DD41" s="669" t="s">
        <v>240</v>
      </c>
      <c r="DE41" s="672"/>
      <c r="DF41" s="672"/>
      <c r="DG41" s="672"/>
      <c r="DH41" s="672"/>
      <c r="DI41" s="672"/>
      <c r="DJ41" s="672"/>
      <c r="DK41" s="673"/>
      <c r="DL41" s="641"/>
      <c r="DM41" s="642"/>
      <c r="DN41" s="642"/>
      <c r="DO41" s="642"/>
      <c r="DP41" s="642"/>
      <c r="DQ41" s="642"/>
      <c r="DR41" s="642"/>
      <c r="DS41" s="642"/>
      <c r="DT41" s="642"/>
      <c r="DU41" s="642"/>
      <c r="DV41" s="643"/>
      <c r="DW41" s="638"/>
      <c r="DX41" s="639"/>
      <c r="DY41" s="639"/>
      <c r="DZ41" s="639"/>
      <c r="EA41" s="639"/>
      <c r="EB41" s="639"/>
      <c r="EC41" s="640"/>
    </row>
    <row r="42" spans="2:133" ht="11.25" customHeight="1" x14ac:dyDescent="0.15">
      <c r="AQ42" s="682" t="s">
        <v>358</v>
      </c>
      <c r="AR42" s="683"/>
      <c r="AS42" s="683"/>
      <c r="AT42" s="683"/>
      <c r="AU42" s="683"/>
      <c r="AV42" s="683"/>
      <c r="AW42" s="683"/>
      <c r="AX42" s="683"/>
      <c r="AY42" s="684"/>
      <c r="AZ42" s="647">
        <v>416187</v>
      </c>
      <c r="BA42" s="685"/>
      <c r="BB42" s="685"/>
      <c r="BC42" s="685"/>
      <c r="BD42" s="648"/>
      <c r="BE42" s="648"/>
      <c r="BF42" s="686"/>
      <c r="BG42" s="704"/>
      <c r="BH42" s="705"/>
      <c r="BI42" s="705"/>
      <c r="BJ42" s="705"/>
      <c r="BK42" s="705"/>
      <c r="BL42" s="224"/>
      <c r="BM42" s="645" t="s">
        <v>359</v>
      </c>
      <c r="BN42" s="645"/>
      <c r="BO42" s="645"/>
      <c r="BP42" s="645"/>
      <c r="BQ42" s="645"/>
      <c r="BR42" s="645"/>
      <c r="BS42" s="645"/>
      <c r="BT42" s="645"/>
      <c r="BU42" s="646"/>
      <c r="BV42" s="647">
        <v>406</v>
      </c>
      <c r="BW42" s="685"/>
      <c r="BX42" s="685"/>
      <c r="BY42" s="685"/>
      <c r="BZ42" s="685"/>
      <c r="CA42" s="685"/>
      <c r="CB42" s="687"/>
      <c r="CD42" s="660" t="s">
        <v>360</v>
      </c>
      <c r="CE42" s="661"/>
      <c r="CF42" s="661"/>
      <c r="CG42" s="661"/>
      <c r="CH42" s="661"/>
      <c r="CI42" s="661"/>
      <c r="CJ42" s="661"/>
      <c r="CK42" s="661"/>
      <c r="CL42" s="661"/>
      <c r="CM42" s="661"/>
      <c r="CN42" s="661"/>
      <c r="CO42" s="661"/>
      <c r="CP42" s="661"/>
      <c r="CQ42" s="662"/>
      <c r="CR42" s="663">
        <v>725807</v>
      </c>
      <c r="CS42" s="672"/>
      <c r="CT42" s="672"/>
      <c r="CU42" s="672"/>
      <c r="CV42" s="672"/>
      <c r="CW42" s="672"/>
      <c r="CX42" s="672"/>
      <c r="CY42" s="673"/>
      <c r="CZ42" s="666">
        <v>10.8</v>
      </c>
      <c r="DA42" s="674"/>
      <c r="DB42" s="674"/>
      <c r="DC42" s="675"/>
      <c r="DD42" s="669">
        <v>432773</v>
      </c>
      <c r="DE42" s="672"/>
      <c r="DF42" s="672"/>
      <c r="DG42" s="672"/>
      <c r="DH42" s="672"/>
      <c r="DI42" s="672"/>
      <c r="DJ42" s="672"/>
      <c r="DK42" s="673"/>
      <c r="DL42" s="641"/>
      <c r="DM42" s="642"/>
      <c r="DN42" s="642"/>
      <c r="DO42" s="642"/>
      <c r="DP42" s="642"/>
      <c r="DQ42" s="642"/>
      <c r="DR42" s="642"/>
      <c r="DS42" s="642"/>
      <c r="DT42" s="642"/>
      <c r="DU42" s="642"/>
      <c r="DV42" s="643"/>
      <c r="DW42" s="638"/>
      <c r="DX42" s="639"/>
      <c r="DY42" s="639"/>
      <c r="DZ42" s="639"/>
      <c r="EA42" s="639"/>
      <c r="EB42" s="639"/>
      <c r="EC42" s="640"/>
    </row>
    <row r="43" spans="2:133" ht="11.25" customHeight="1" x14ac:dyDescent="0.15">
      <c r="B43" s="214" t="s">
        <v>361</v>
      </c>
      <c r="CD43" s="660" t="s">
        <v>362</v>
      </c>
      <c r="CE43" s="661"/>
      <c r="CF43" s="661"/>
      <c r="CG43" s="661"/>
      <c r="CH43" s="661"/>
      <c r="CI43" s="661"/>
      <c r="CJ43" s="661"/>
      <c r="CK43" s="661"/>
      <c r="CL43" s="661"/>
      <c r="CM43" s="661"/>
      <c r="CN43" s="661"/>
      <c r="CO43" s="661"/>
      <c r="CP43" s="661"/>
      <c r="CQ43" s="662"/>
      <c r="CR43" s="663" t="s">
        <v>149</v>
      </c>
      <c r="CS43" s="672"/>
      <c r="CT43" s="672"/>
      <c r="CU43" s="672"/>
      <c r="CV43" s="672"/>
      <c r="CW43" s="672"/>
      <c r="CX43" s="672"/>
      <c r="CY43" s="673"/>
      <c r="CZ43" s="666" t="s">
        <v>240</v>
      </c>
      <c r="DA43" s="674"/>
      <c r="DB43" s="674"/>
      <c r="DC43" s="675"/>
      <c r="DD43" s="669" t="s">
        <v>149</v>
      </c>
      <c r="DE43" s="672"/>
      <c r="DF43" s="672"/>
      <c r="DG43" s="672"/>
      <c r="DH43" s="672"/>
      <c r="DI43" s="672"/>
      <c r="DJ43" s="672"/>
      <c r="DK43" s="673"/>
      <c r="DL43" s="641"/>
      <c r="DM43" s="642"/>
      <c r="DN43" s="642"/>
      <c r="DO43" s="642"/>
      <c r="DP43" s="642"/>
      <c r="DQ43" s="642"/>
      <c r="DR43" s="642"/>
      <c r="DS43" s="642"/>
      <c r="DT43" s="642"/>
      <c r="DU43" s="642"/>
      <c r="DV43" s="643"/>
      <c r="DW43" s="638"/>
      <c r="DX43" s="639"/>
      <c r="DY43" s="639"/>
      <c r="DZ43" s="639"/>
      <c r="EA43" s="639"/>
      <c r="EB43" s="639"/>
      <c r="EC43" s="640"/>
    </row>
    <row r="44" spans="2:133" ht="11.25" customHeight="1" x14ac:dyDescent="0.15">
      <c r="B44" s="670" t="s">
        <v>363</v>
      </c>
      <c r="C44" s="670"/>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c r="AI44" s="670"/>
      <c r="AJ44" s="670"/>
      <c r="AK44" s="670"/>
      <c r="AL44" s="670"/>
      <c r="AM44" s="670"/>
      <c r="AN44" s="670"/>
      <c r="AO44" s="670"/>
      <c r="AP44" s="670"/>
      <c r="AQ44" s="670"/>
      <c r="AR44" s="670"/>
      <c r="AS44" s="670"/>
      <c r="AT44" s="670"/>
      <c r="AU44" s="670"/>
      <c r="AV44" s="670"/>
      <c r="AW44" s="670"/>
      <c r="AX44" s="670"/>
      <c r="AY44" s="670"/>
      <c r="AZ44" s="670"/>
      <c r="BA44" s="670"/>
      <c r="BB44" s="670"/>
      <c r="BC44" s="670"/>
      <c r="BD44" s="670"/>
      <c r="BE44" s="670"/>
      <c r="BF44" s="670"/>
      <c r="BG44" s="670"/>
      <c r="BH44" s="670"/>
      <c r="BI44" s="670"/>
      <c r="BJ44" s="670"/>
      <c r="BK44" s="670"/>
      <c r="BL44" s="670"/>
      <c r="BM44" s="670"/>
      <c r="BN44" s="670"/>
      <c r="BO44" s="670"/>
      <c r="BP44" s="670"/>
      <c r="BQ44" s="670"/>
      <c r="BR44" s="670"/>
      <c r="BS44" s="670"/>
      <c r="BT44" s="670"/>
      <c r="BU44" s="670"/>
      <c r="BV44" s="670"/>
      <c r="BW44" s="670"/>
      <c r="BX44" s="670"/>
      <c r="BY44" s="670"/>
      <c r="BZ44" s="670"/>
      <c r="CA44" s="670"/>
      <c r="CB44" s="670"/>
      <c r="CC44" s="671"/>
      <c r="CD44" s="676" t="s">
        <v>310</v>
      </c>
      <c r="CE44" s="677"/>
      <c r="CF44" s="660" t="s">
        <v>364</v>
      </c>
      <c r="CG44" s="661"/>
      <c r="CH44" s="661"/>
      <c r="CI44" s="661"/>
      <c r="CJ44" s="661"/>
      <c r="CK44" s="661"/>
      <c r="CL44" s="661"/>
      <c r="CM44" s="661"/>
      <c r="CN44" s="661"/>
      <c r="CO44" s="661"/>
      <c r="CP44" s="661"/>
      <c r="CQ44" s="662"/>
      <c r="CR44" s="663">
        <v>725807</v>
      </c>
      <c r="CS44" s="664"/>
      <c r="CT44" s="664"/>
      <c r="CU44" s="664"/>
      <c r="CV44" s="664"/>
      <c r="CW44" s="664"/>
      <c r="CX44" s="664"/>
      <c r="CY44" s="665"/>
      <c r="CZ44" s="666">
        <v>10.8</v>
      </c>
      <c r="DA44" s="667"/>
      <c r="DB44" s="667"/>
      <c r="DC44" s="668"/>
      <c r="DD44" s="669">
        <v>432773</v>
      </c>
      <c r="DE44" s="664"/>
      <c r="DF44" s="664"/>
      <c r="DG44" s="664"/>
      <c r="DH44" s="664"/>
      <c r="DI44" s="664"/>
      <c r="DJ44" s="664"/>
      <c r="DK44" s="665"/>
      <c r="DL44" s="641"/>
      <c r="DM44" s="642"/>
      <c r="DN44" s="642"/>
      <c r="DO44" s="642"/>
      <c r="DP44" s="642"/>
      <c r="DQ44" s="642"/>
      <c r="DR44" s="642"/>
      <c r="DS44" s="642"/>
      <c r="DT44" s="642"/>
      <c r="DU44" s="642"/>
      <c r="DV44" s="643"/>
      <c r="DW44" s="638"/>
      <c r="DX44" s="639"/>
      <c r="DY44" s="639"/>
      <c r="DZ44" s="639"/>
      <c r="EA44" s="639"/>
      <c r="EB44" s="639"/>
      <c r="EC44" s="640"/>
    </row>
    <row r="45" spans="2:133" ht="11.25" customHeight="1" x14ac:dyDescent="0.15">
      <c r="B45" s="670" t="s">
        <v>365</v>
      </c>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0"/>
      <c r="AL45" s="670"/>
      <c r="AM45" s="670"/>
      <c r="AN45" s="670"/>
      <c r="AO45" s="670"/>
      <c r="AP45" s="670"/>
      <c r="AQ45" s="670"/>
      <c r="AR45" s="670"/>
      <c r="AS45" s="670"/>
      <c r="AT45" s="670"/>
      <c r="AU45" s="670"/>
      <c r="AV45" s="670"/>
      <c r="AW45" s="670"/>
      <c r="AX45" s="670"/>
      <c r="AY45" s="670"/>
      <c r="AZ45" s="670"/>
      <c r="BA45" s="670"/>
      <c r="BB45" s="670"/>
      <c r="BC45" s="670"/>
      <c r="BD45" s="670"/>
      <c r="BE45" s="670"/>
      <c r="BF45" s="670"/>
      <c r="BG45" s="670"/>
      <c r="BH45" s="670"/>
      <c r="BI45" s="670"/>
      <c r="BJ45" s="670"/>
      <c r="BK45" s="670"/>
      <c r="BL45" s="670"/>
      <c r="BM45" s="670"/>
      <c r="BN45" s="670"/>
      <c r="BO45" s="670"/>
      <c r="BP45" s="670"/>
      <c r="BQ45" s="670"/>
      <c r="BR45" s="670"/>
      <c r="BS45" s="670"/>
      <c r="BT45" s="670"/>
      <c r="BU45" s="670"/>
      <c r="BV45" s="670"/>
      <c r="BW45" s="670"/>
      <c r="BX45" s="670"/>
      <c r="BY45" s="670"/>
      <c r="BZ45" s="670"/>
      <c r="CA45" s="670"/>
      <c r="CB45" s="670"/>
      <c r="CC45" s="671"/>
      <c r="CD45" s="678"/>
      <c r="CE45" s="679"/>
      <c r="CF45" s="660" t="s">
        <v>366</v>
      </c>
      <c r="CG45" s="661"/>
      <c r="CH45" s="661"/>
      <c r="CI45" s="661"/>
      <c r="CJ45" s="661"/>
      <c r="CK45" s="661"/>
      <c r="CL45" s="661"/>
      <c r="CM45" s="661"/>
      <c r="CN45" s="661"/>
      <c r="CO45" s="661"/>
      <c r="CP45" s="661"/>
      <c r="CQ45" s="662"/>
      <c r="CR45" s="663">
        <v>312116</v>
      </c>
      <c r="CS45" s="672"/>
      <c r="CT45" s="672"/>
      <c r="CU45" s="672"/>
      <c r="CV45" s="672"/>
      <c r="CW45" s="672"/>
      <c r="CX45" s="672"/>
      <c r="CY45" s="673"/>
      <c r="CZ45" s="666">
        <v>4.5999999999999996</v>
      </c>
      <c r="DA45" s="674"/>
      <c r="DB45" s="674"/>
      <c r="DC45" s="675"/>
      <c r="DD45" s="669">
        <v>61686</v>
      </c>
      <c r="DE45" s="672"/>
      <c r="DF45" s="672"/>
      <c r="DG45" s="672"/>
      <c r="DH45" s="672"/>
      <c r="DI45" s="672"/>
      <c r="DJ45" s="672"/>
      <c r="DK45" s="673"/>
      <c r="DL45" s="641"/>
      <c r="DM45" s="642"/>
      <c r="DN45" s="642"/>
      <c r="DO45" s="642"/>
      <c r="DP45" s="642"/>
      <c r="DQ45" s="642"/>
      <c r="DR45" s="642"/>
      <c r="DS45" s="642"/>
      <c r="DT45" s="642"/>
      <c r="DU45" s="642"/>
      <c r="DV45" s="643"/>
      <c r="DW45" s="638"/>
      <c r="DX45" s="639"/>
      <c r="DY45" s="639"/>
      <c r="DZ45" s="639"/>
      <c r="EA45" s="639"/>
      <c r="EB45" s="639"/>
      <c r="EC45" s="640"/>
    </row>
    <row r="46" spans="2:133" ht="11.25" customHeight="1" x14ac:dyDescent="0.15">
      <c r="B46" s="225"/>
      <c r="CD46" s="678"/>
      <c r="CE46" s="679"/>
      <c r="CF46" s="660" t="s">
        <v>367</v>
      </c>
      <c r="CG46" s="661"/>
      <c r="CH46" s="661"/>
      <c r="CI46" s="661"/>
      <c r="CJ46" s="661"/>
      <c r="CK46" s="661"/>
      <c r="CL46" s="661"/>
      <c r="CM46" s="661"/>
      <c r="CN46" s="661"/>
      <c r="CO46" s="661"/>
      <c r="CP46" s="661"/>
      <c r="CQ46" s="662"/>
      <c r="CR46" s="663">
        <v>325119</v>
      </c>
      <c r="CS46" s="664"/>
      <c r="CT46" s="664"/>
      <c r="CU46" s="664"/>
      <c r="CV46" s="664"/>
      <c r="CW46" s="664"/>
      <c r="CX46" s="664"/>
      <c r="CY46" s="665"/>
      <c r="CZ46" s="666">
        <v>4.8</v>
      </c>
      <c r="DA46" s="667"/>
      <c r="DB46" s="667"/>
      <c r="DC46" s="668"/>
      <c r="DD46" s="669">
        <v>284633</v>
      </c>
      <c r="DE46" s="664"/>
      <c r="DF46" s="664"/>
      <c r="DG46" s="664"/>
      <c r="DH46" s="664"/>
      <c r="DI46" s="664"/>
      <c r="DJ46" s="664"/>
      <c r="DK46" s="665"/>
      <c r="DL46" s="641"/>
      <c r="DM46" s="642"/>
      <c r="DN46" s="642"/>
      <c r="DO46" s="642"/>
      <c r="DP46" s="642"/>
      <c r="DQ46" s="642"/>
      <c r="DR46" s="642"/>
      <c r="DS46" s="642"/>
      <c r="DT46" s="642"/>
      <c r="DU46" s="642"/>
      <c r="DV46" s="643"/>
      <c r="DW46" s="638"/>
      <c r="DX46" s="639"/>
      <c r="DY46" s="639"/>
      <c r="DZ46" s="639"/>
      <c r="EA46" s="639"/>
      <c r="EB46" s="639"/>
      <c r="EC46" s="640"/>
    </row>
    <row r="47" spans="2:133" ht="11.25" customHeight="1" x14ac:dyDescent="0.15">
      <c r="B47" s="225"/>
      <c r="CD47" s="678"/>
      <c r="CE47" s="679"/>
      <c r="CF47" s="660" t="s">
        <v>368</v>
      </c>
      <c r="CG47" s="661"/>
      <c r="CH47" s="661"/>
      <c r="CI47" s="661"/>
      <c r="CJ47" s="661"/>
      <c r="CK47" s="661"/>
      <c r="CL47" s="661"/>
      <c r="CM47" s="661"/>
      <c r="CN47" s="661"/>
      <c r="CO47" s="661"/>
      <c r="CP47" s="661"/>
      <c r="CQ47" s="662"/>
      <c r="CR47" s="663" t="s">
        <v>240</v>
      </c>
      <c r="CS47" s="672"/>
      <c r="CT47" s="672"/>
      <c r="CU47" s="672"/>
      <c r="CV47" s="672"/>
      <c r="CW47" s="672"/>
      <c r="CX47" s="672"/>
      <c r="CY47" s="673"/>
      <c r="CZ47" s="666" t="s">
        <v>240</v>
      </c>
      <c r="DA47" s="674"/>
      <c r="DB47" s="674"/>
      <c r="DC47" s="675"/>
      <c r="DD47" s="669" t="s">
        <v>149</v>
      </c>
      <c r="DE47" s="672"/>
      <c r="DF47" s="672"/>
      <c r="DG47" s="672"/>
      <c r="DH47" s="672"/>
      <c r="DI47" s="672"/>
      <c r="DJ47" s="672"/>
      <c r="DK47" s="673"/>
      <c r="DL47" s="641"/>
      <c r="DM47" s="642"/>
      <c r="DN47" s="642"/>
      <c r="DO47" s="642"/>
      <c r="DP47" s="642"/>
      <c r="DQ47" s="642"/>
      <c r="DR47" s="642"/>
      <c r="DS47" s="642"/>
      <c r="DT47" s="642"/>
      <c r="DU47" s="642"/>
      <c r="DV47" s="643"/>
      <c r="DW47" s="638"/>
      <c r="DX47" s="639"/>
      <c r="DY47" s="639"/>
      <c r="DZ47" s="639"/>
      <c r="EA47" s="639"/>
      <c r="EB47" s="639"/>
      <c r="EC47" s="640"/>
    </row>
    <row r="48" spans="2:133" x14ac:dyDescent="0.15">
      <c r="B48" s="225"/>
      <c r="CD48" s="680"/>
      <c r="CE48" s="681"/>
      <c r="CF48" s="660" t="s">
        <v>369</v>
      </c>
      <c r="CG48" s="661"/>
      <c r="CH48" s="661"/>
      <c r="CI48" s="661"/>
      <c r="CJ48" s="661"/>
      <c r="CK48" s="661"/>
      <c r="CL48" s="661"/>
      <c r="CM48" s="661"/>
      <c r="CN48" s="661"/>
      <c r="CO48" s="661"/>
      <c r="CP48" s="661"/>
      <c r="CQ48" s="662"/>
      <c r="CR48" s="663" t="s">
        <v>240</v>
      </c>
      <c r="CS48" s="664"/>
      <c r="CT48" s="664"/>
      <c r="CU48" s="664"/>
      <c r="CV48" s="664"/>
      <c r="CW48" s="664"/>
      <c r="CX48" s="664"/>
      <c r="CY48" s="665"/>
      <c r="CZ48" s="666" t="s">
        <v>179</v>
      </c>
      <c r="DA48" s="667"/>
      <c r="DB48" s="667"/>
      <c r="DC48" s="668"/>
      <c r="DD48" s="669" t="s">
        <v>240</v>
      </c>
      <c r="DE48" s="664"/>
      <c r="DF48" s="664"/>
      <c r="DG48" s="664"/>
      <c r="DH48" s="664"/>
      <c r="DI48" s="664"/>
      <c r="DJ48" s="664"/>
      <c r="DK48" s="665"/>
      <c r="DL48" s="641"/>
      <c r="DM48" s="642"/>
      <c r="DN48" s="642"/>
      <c r="DO48" s="642"/>
      <c r="DP48" s="642"/>
      <c r="DQ48" s="642"/>
      <c r="DR48" s="642"/>
      <c r="DS48" s="642"/>
      <c r="DT48" s="642"/>
      <c r="DU48" s="642"/>
      <c r="DV48" s="643"/>
      <c r="DW48" s="638"/>
      <c r="DX48" s="639"/>
      <c r="DY48" s="639"/>
      <c r="DZ48" s="639"/>
      <c r="EA48" s="639"/>
      <c r="EB48" s="639"/>
      <c r="EC48" s="640"/>
    </row>
    <row r="49" spans="2:133" ht="11.25" customHeight="1" x14ac:dyDescent="0.15">
      <c r="B49" s="225"/>
      <c r="CD49" s="644" t="s">
        <v>370</v>
      </c>
      <c r="CE49" s="645"/>
      <c r="CF49" s="645"/>
      <c r="CG49" s="645"/>
      <c r="CH49" s="645"/>
      <c r="CI49" s="645"/>
      <c r="CJ49" s="645"/>
      <c r="CK49" s="645"/>
      <c r="CL49" s="645"/>
      <c r="CM49" s="645"/>
      <c r="CN49" s="645"/>
      <c r="CO49" s="645"/>
      <c r="CP49" s="645"/>
      <c r="CQ49" s="646"/>
      <c r="CR49" s="647">
        <v>6726493</v>
      </c>
      <c r="CS49" s="648"/>
      <c r="CT49" s="648"/>
      <c r="CU49" s="648"/>
      <c r="CV49" s="648"/>
      <c r="CW49" s="648"/>
      <c r="CX49" s="648"/>
      <c r="CY49" s="649"/>
      <c r="CZ49" s="650">
        <v>100</v>
      </c>
      <c r="DA49" s="651"/>
      <c r="DB49" s="651"/>
      <c r="DC49" s="652"/>
      <c r="DD49" s="653">
        <v>4688942</v>
      </c>
      <c r="DE49" s="648"/>
      <c r="DF49" s="648"/>
      <c r="DG49" s="648"/>
      <c r="DH49" s="648"/>
      <c r="DI49" s="648"/>
      <c r="DJ49" s="648"/>
      <c r="DK49" s="649"/>
      <c r="DL49" s="654"/>
      <c r="DM49" s="655"/>
      <c r="DN49" s="655"/>
      <c r="DO49" s="655"/>
      <c r="DP49" s="655"/>
      <c r="DQ49" s="655"/>
      <c r="DR49" s="655"/>
      <c r="DS49" s="655"/>
      <c r="DT49" s="655"/>
      <c r="DU49" s="655"/>
      <c r="DV49" s="656"/>
      <c r="DW49" s="657"/>
      <c r="DX49" s="658"/>
      <c r="DY49" s="658"/>
      <c r="DZ49" s="658"/>
      <c r="EA49" s="658"/>
      <c r="EB49" s="658"/>
      <c r="EC49" s="659"/>
    </row>
  </sheetData>
  <sheetProtection algorithmName="SHA-512" hashValue="6CAYQxKNp9fH6JTAnamAw0HmWhxiBUdgctK7Xmct+mu+hKiik7DCneDco55R9Sj4G6H/I07SGO+eNaAQqBpOsw==" saltValue="A9Vt7b0meZyiWIuuTsLhv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42" t="s">
        <v>371</v>
      </c>
      <c r="B2" s="1142"/>
      <c r="C2" s="1142"/>
      <c r="D2" s="1142"/>
      <c r="E2" s="1142"/>
      <c r="F2" s="1142"/>
      <c r="G2" s="1142"/>
      <c r="H2" s="1142"/>
      <c r="I2" s="1142"/>
      <c r="J2" s="1142"/>
      <c r="K2" s="1142"/>
      <c r="L2" s="1142"/>
      <c r="M2" s="1142"/>
      <c r="N2" s="1142"/>
      <c r="O2" s="1142"/>
      <c r="P2" s="1142"/>
      <c r="Q2" s="1142"/>
      <c r="R2" s="1142"/>
      <c r="S2" s="1142"/>
      <c r="T2" s="1142"/>
      <c r="U2" s="1142"/>
      <c r="V2" s="1142"/>
      <c r="W2" s="1142"/>
      <c r="X2" s="1142"/>
      <c r="Y2" s="1142"/>
      <c r="Z2" s="1142"/>
      <c r="AA2" s="1142"/>
      <c r="AB2" s="1142"/>
      <c r="AC2" s="1142"/>
      <c r="AD2" s="1142"/>
      <c r="AE2" s="1142"/>
      <c r="AF2" s="1142"/>
      <c r="AG2" s="1142"/>
      <c r="AH2" s="1142"/>
      <c r="AI2" s="1142"/>
      <c r="AJ2" s="1142"/>
      <c r="AK2" s="1142"/>
      <c r="AL2" s="1142"/>
      <c r="AM2" s="1142"/>
      <c r="AN2" s="1142"/>
      <c r="AO2" s="1142"/>
      <c r="AP2" s="1142"/>
      <c r="AQ2" s="1142"/>
      <c r="AR2" s="1142"/>
      <c r="AS2" s="1142"/>
      <c r="AT2" s="1142"/>
      <c r="AU2" s="1142"/>
      <c r="AV2" s="1142"/>
      <c r="AW2" s="1142"/>
      <c r="AX2" s="1142"/>
      <c r="AY2" s="1142"/>
      <c r="AZ2" s="1142"/>
      <c r="BA2" s="1142"/>
      <c r="BB2" s="1142"/>
      <c r="BC2" s="1142"/>
      <c r="BD2" s="1142"/>
      <c r="BE2" s="1142"/>
      <c r="BF2" s="1142"/>
      <c r="BG2" s="1142"/>
      <c r="BH2" s="1142"/>
      <c r="BI2" s="114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43" t="s">
        <v>372</v>
      </c>
      <c r="DK2" s="1144"/>
      <c r="DL2" s="1144"/>
      <c r="DM2" s="1144"/>
      <c r="DN2" s="1144"/>
      <c r="DO2" s="1145"/>
      <c r="DP2" s="228"/>
      <c r="DQ2" s="1143" t="s">
        <v>373</v>
      </c>
      <c r="DR2" s="1144"/>
      <c r="DS2" s="1144"/>
      <c r="DT2" s="1144"/>
      <c r="DU2" s="1144"/>
      <c r="DV2" s="1144"/>
      <c r="DW2" s="1144"/>
      <c r="DX2" s="1144"/>
      <c r="DY2" s="1144"/>
      <c r="DZ2" s="114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374</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375</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376</v>
      </c>
      <c r="B5" s="1032"/>
      <c r="C5" s="1032"/>
      <c r="D5" s="1032"/>
      <c r="E5" s="1032"/>
      <c r="F5" s="1032"/>
      <c r="G5" s="1032"/>
      <c r="H5" s="1032"/>
      <c r="I5" s="1032"/>
      <c r="J5" s="1032"/>
      <c r="K5" s="1032"/>
      <c r="L5" s="1032"/>
      <c r="M5" s="1032"/>
      <c r="N5" s="1032"/>
      <c r="O5" s="1032"/>
      <c r="P5" s="1033"/>
      <c r="Q5" s="1037" t="s">
        <v>377</v>
      </c>
      <c r="R5" s="1038"/>
      <c r="S5" s="1038"/>
      <c r="T5" s="1038"/>
      <c r="U5" s="1039"/>
      <c r="V5" s="1037" t="s">
        <v>378</v>
      </c>
      <c r="W5" s="1038"/>
      <c r="X5" s="1038"/>
      <c r="Y5" s="1038"/>
      <c r="Z5" s="1039"/>
      <c r="AA5" s="1037" t="s">
        <v>379</v>
      </c>
      <c r="AB5" s="1038"/>
      <c r="AC5" s="1038"/>
      <c r="AD5" s="1038"/>
      <c r="AE5" s="1038"/>
      <c r="AF5" s="1146" t="s">
        <v>380</v>
      </c>
      <c r="AG5" s="1038"/>
      <c r="AH5" s="1038"/>
      <c r="AI5" s="1038"/>
      <c r="AJ5" s="1051"/>
      <c r="AK5" s="1038" t="s">
        <v>381</v>
      </c>
      <c r="AL5" s="1038"/>
      <c r="AM5" s="1038"/>
      <c r="AN5" s="1038"/>
      <c r="AO5" s="1039"/>
      <c r="AP5" s="1037" t="s">
        <v>382</v>
      </c>
      <c r="AQ5" s="1038"/>
      <c r="AR5" s="1038"/>
      <c r="AS5" s="1038"/>
      <c r="AT5" s="1039"/>
      <c r="AU5" s="1037" t="s">
        <v>383</v>
      </c>
      <c r="AV5" s="1038"/>
      <c r="AW5" s="1038"/>
      <c r="AX5" s="1038"/>
      <c r="AY5" s="1051"/>
      <c r="AZ5" s="232"/>
      <c r="BA5" s="232"/>
      <c r="BB5" s="232"/>
      <c r="BC5" s="232"/>
      <c r="BD5" s="232"/>
      <c r="BE5" s="233"/>
      <c r="BF5" s="233"/>
      <c r="BG5" s="233"/>
      <c r="BH5" s="233"/>
      <c r="BI5" s="233"/>
      <c r="BJ5" s="233"/>
      <c r="BK5" s="233"/>
      <c r="BL5" s="233"/>
      <c r="BM5" s="233"/>
      <c r="BN5" s="233"/>
      <c r="BO5" s="233"/>
      <c r="BP5" s="233"/>
      <c r="BQ5" s="1031" t="s">
        <v>384</v>
      </c>
      <c r="BR5" s="1032"/>
      <c r="BS5" s="1032"/>
      <c r="BT5" s="1032"/>
      <c r="BU5" s="1032"/>
      <c r="BV5" s="1032"/>
      <c r="BW5" s="1032"/>
      <c r="BX5" s="1032"/>
      <c r="BY5" s="1032"/>
      <c r="BZ5" s="1032"/>
      <c r="CA5" s="1032"/>
      <c r="CB5" s="1032"/>
      <c r="CC5" s="1032"/>
      <c r="CD5" s="1032"/>
      <c r="CE5" s="1032"/>
      <c r="CF5" s="1032"/>
      <c r="CG5" s="1033"/>
      <c r="CH5" s="1037" t="s">
        <v>385</v>
      </c>
      <c r="CI5" s="1038"/>
      <c r="CJ5" s="1038"/>
      <c r="CK5" s="1038"/>
      <c r="CL5" s="1039"/>
      <c r="CM5" s="1037" t="s">
        <v>386</v>
      </c>
      <c r="CN5" s="1038"/>
      <c r="CO5" s="1038"/>
      <c r="CP5" s="1038"/>
      <c r="CQ5" s="1039"/>
      <c r="CR5" s="1037" t="s">
        <v>387</v>
      </c>
      <c r="CS5" s="1038"/>
      <c r="CT5" s="1038"/>
      <c r="CU5" s="1038"/>
      <c r="CV5" s="1039"/>
      <c r="CW5" s="1037" t="s">
        <v>388</v>
      </c>
      <c r="CX5" s="1038"/>
      <c r="CY5" s="1038"/>
      <c r="CZ5" s="1038"/>
      <c r="DA5" s="1039"/>
      <c r="DB5" s="1037" t="s">
        <v>389</v>
      </c>
      <c r="DC5" s="1038"/>
      <c r="DD5" s="1038"/>
      <c r="DE5" s="1038"/>
      <c r="DF5" s="1039"/>
      <c r="DG5" s="1136" t="s">
        <v>390</v>
      </c>
      <c r="DH5" s="1137"/>
      <c r="DI5" s="1137"/>
      <c r="DJ5" s="1137"/>
      <c r="DK5" s="1138"/>
      <c r="DL5" s="1136" t="s">
        <v>391</v>
      </c>
      <c r="DM5" s="1137"/>
      <c r="DN5" s="1137"/>
      <c r="DO5" s="1137"/>
      <c r="DP5" s="1138"/>
      <c r="DQ5" s="1037" t="s">
        <v>392</v>
      </c>
      <c r="DR5" s="1038"/>
      <c r="DS5" s="1038"/>
      <c r="DT5" s="1038"/>
      <c r="DU5" s="1039"/>
      <c r="DV5" s="1037" t="s">
        <v>383</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47"/>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39"/>
      <c r="DH6" s="1140"/>
      <c r="DI6" s="1140"/>
      <c r="DJ6" s="1140"/>
      <c r="DK6" s="1141"/>
      <c r="DL6" s="1139"/>
      <c r="DM6" s="1140"/>
      <c r="DN6" s="1140"/>
      <c r="DO6" s="1140"/>
      <c r="DP6" s="1141"/>
      <c r="DQ6" s="1040"/>
      <c r="DR6" s="1041"/>
      <c r="DS6" s="1041"/>
      <c r="DT6" s="1041"/>
      <c r="DU6" s="1042"/>
      <c r="DV6" s="1040"/>
      <c r="DW6" s="1041"/>
      <c r="DX6" s="1041"/>
      <c r="DY6" s="1041"/>
      <c r="DZ6" s="1052"/>
      <c r="EA6" s="234"/>
    </row>
    <row r="7" spans="1:131" s="235" customFormat="1" ht="26.25" customHeight="1" thickTop="1" x14ac:dyDescent="0.15">
      <c r="A7" s="236">
        <v>1</v>
      </c>
      <c r="B7" s="1083" t="s">
        <v>393</v>
      </c>
      <c r="C7" s="1084"/>
      <c r="D7" s="1084"/>
      <c r="E7" s="1084"/>
      <c r="F7" s="1084"/>
      <c r="G7" s="1084"/>
      <c r="H7" s="1084"/>
      <c r="I7" s="1084"/>
      <c r="J7" s="1084"/>
      <c r="K7" s="1084"/>
      <c r="L7" s="1084"/>
      <c r="M7" s="1084"/>
      <c r="N7" s="1084"/>
      <c r="O7" s="1084"/>
      <c r="P7" s="1085"/>
      <c r="Q7" s="1123">
        <v>6948</v>
      </c>
      <c r="R7" s="1124"/>
      <c r="S7" s="1124"/>
      <c r="T7" s="1124"/>
      <c r="U7" s="1124"/>
      <c r="V7" s="1124">
        <v>6714</v>
      </c>
      <c r="W7" s="1124"/>
      <c r="X7" s="1124"/>
      <c r="Y7" s="1124"/>
      <c r="Z7" s="1124"/>
      <c r="AA7" s="1124">
        <v>234</v>
      </c>
      <c r="AB7" s="1124"/>
      <c r="AC7" s="1124"/>
      <c r="AD7" s="1124"/>
      <c r="AE7" s="1125"/>
      <c r="AF7" s="1126">
        <v>223</v>
      </c>
      <c r="AG7" s="1127"/>
      <c r="AH7" s="1127"/>
      <c r="AI7" s="1127"/>
      <c r="AJ7" s="1128"/>
      <c r="AK7" s="1129">
        <v>384</v>
      </c>
      <c r="AL7" s="1130"/>
      <c r="AM7" s="1130"/>
      <c r="AN7" s="1130"/>
      <c r="AO7" s="1130"/>
      <c r="AP7" s="1130">
        <v>3363</v>
      </c>
      <c r="AQ7" s="1130"/>
      <c r="AR7" s="1130"/>
      <c r="AS7" s="1130"/>
      <c r="AT7" s="1130"/>
      <c r="AU7" s="1131"/>
      <c r="AV7" s="1131"/>
      <c r="AW7" s="1131"/>
      <c r="AX7" s="1131"/>
      <c r="AY7" s="1132"/>
      <c r="AZ7" s="232"/>
      <c r="BA7" s="232"/>
      <c r="BB7" s="232"/>
      <c r="BC7" s="232"/>
      <c r="BD7" s="232"/>
      <c r="BE7" s="233"/>
      <c r="BF7" s="233"/>
      <c r="BG7" s="233"/>
      <c r="BH7" s="233"/>
      <c r="BI7" s="233"/>
      <c r="BJ7" s="233"/>
      <c r="BK7" s="233"/>
      <c r="BL7" s="233"/>
      <c r="BM7" s="233"/>
      <c r="BN7" s="233"/>
      <c r="BO7" s="233"/>
      <c r="BP7" s="233"/>
      <c r="BQ7" s="236">
        <v>1</v>
      </c>
      <c r="BR7" s="237"/>
      <c r="BS7" s="1133"/>
      <c r="BT7" s="1134"/>
      <c r="BU7" s="1134"/>
      <c r="BV7" s="1134"/>
      <c r="BW7" s="1134"/>
      <c r="BX7" s="1134"/>
      <c r="BY7" s="1134"/>
      <c r="BZ7" s="1134"/>
      <c r="CA7" s="1134"/>
      <c r="CB7" s="1134"/>
      <c r="CC7" s="1134"/>
      <c r="CD7" s="1134"/>
      <c r="CE7" s="1134"/>
      <c r="CF7" s="1134"/>
      <c r="CG7" s="1135"/>
      <c r="CH7" s="1120"/>
      <c r="CI7" s="1121"/>
      <c r="CJ7" s="1121"/>
      <c r="CK7" s="1121"/>
      <c r="CL7" s="1122"/>
      <c r="CM7" s="1120"/>
      <c r="CN7" s="1121"/>
      <c r="CO7" s="1121"/>
      <c r="CP7" s="1121"/>
      <c r="CQ7" s="1122"/>
      <c r="CR7" s="1120"/>
      <c r="CS7" s="1121"/>
      <c r="CT7" s="1121"/>
      <c r="CU7" s="1121"/>
      <c r="CV7" s="1122"/>
      <c r="CW7" s="1120"/>
      <c r="CX7" s="1121"/>
      <c r="CY7" s="1121"/>
      <c r="CZ7" s="1121"/>
      <c r="DA7" s="1122"/>
      <c r="DB7" s="1120"/>
      <c r="DC7" s="1121"/>
      <c r="DD7" s="1121"/>
      <c r="DE7" s="1121"/>
      <c r="DF7" s="1122"/>
      <c r="DG7" s="1120"/>
      <c r="DH7" s="1121"/>
      <c r="DI7" s="1121"/>
      <c r="DJ7" s="1121"/>
      <c r="DK7" s="1122"/>
      <c r="DL7" s="1120"/>
      <c r="DM7" s="1121"/>
      <c r="DN7" s="1121"/>
      <c r="DO7" s="1121"/>
      <c r="DP7" s="1122"/>
      <c r="DQ7" s="1120"/>
      <c r="DR7" s="1121"/>
      <c r="DS7" s="1121"/>
      <c r="DT7" s="1121"/>
      <c r="DU7" s="1122"/>
      <c r="DV7" s="1133"/>
      <c r="DW7" s="1134"/>
      <c r="DX7" s="1134"/>
      <c r="DY7" s="1134"/>
      <c r="DZ7" s="1148"/>
      <c r="EA7" s="234"/>
    </row>
    <row r="8" spans="1:131" s="235" customFormat="1" ht="26.25" customHeight="1" x14ac:dyDescent="0.15">
      <c r="A8" s="238">
        <v>2</v>
      </c>
      <c r="B8" s="1066" t="s">
        <v>394</v>
      </c>
      <c r="C8" s="1067"/>
      <c r="D8" s="1067"/>
      <c r="E8" s="1067"/>
      <c r="F8" s="1067"/>
      <c r="G8" s="1067"/>
      <c r="H8" s="1067"/>
      <c r="I8" s="1067"/>
      <c r="J8" s="1067"/>
      <c r="K8" s="1067"/>
      <c r="L8" s="1067"/>
      <c r="M8" s="1067"/>
      <c r="N8" s="1067"/>
      <c r="O8" s="1067"/>
      <c r="P8" s="1068"/>
      <c r="Q8" s="1074">
        <v>15</v>
      </c>
      <c r="R8" s="1075"/>
      <c r="S8" s="1075"/>
      <c r="T8" s="1075"/>
      <c r="U8" s="1075"/>
      <c r="V8" s="1075">
        <v>12</v>
      </c>
      <c r="W8" s="1075"/>
      <c r="X8" s="1075"/>
      <c r="Y8" s="1075"/>
      <c r="Z8" s="1075"/>
      <c r="AA8" s="1075">
        <v>3</v>
      </c>
      <c r="AB8" s="1075"/>
      <c r="AC8" s="1075"/>
      <c r="AD8" s="1075"/>
      <c r="AE8" s="1076"/>
      <c r="AF8" s="1071">
        <v>3</v>
      </c>
      <c r="AG8" s="1072"/>
      <c r="AH8" s="1072"/>
      <c r="AI8" s="1072"/>
      <c r="AJ8" s="1073"/>
      <c r="AK8" s="1116" t="s">
        <v>532</v>
      </c>
      <c r="AL8" s="1117"/>
      <c r="AM8" s="1117"/>
      <c r="AN8" s="1117"/>
      <c r="AO8" s="1117"/>
      <c r="AP8" s="1117" t="s">
        <v>532</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395</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396</v>
      </c>
      <c r="B23" s="973" t="s">
        <v>397</v>
      </c>
      <c r="C23" s="974"/>
      <c r="D23" s="974"/>
      <c r="E23" s="974"/>
      <c r="F23" s="974"/>
      <c r="G23" s="974"/>
      <c r="H23" s="974"/>
      <c r="I23" s="974"/>
      <c r="J23" s="974"/>
      <c r="K23" s="974"/>
      <c r="L23" s="974"/>
      <c r="M23" s="974"/>
      <c r="N23" s="974"/>
      <c r="O23" s="974"/>
      <c r="P23" s="984"/>
      <c r="Q23" s="1103">
        <v>6963</v>
      </c>
      <c r="R23" s="1097"/>
      <c r="S23" s="1097"/>
      <c r="T23" s="1097"/>
      <c r="U23" s="1097"/>
      <c r="V23" s="1097">
        <v>6726</v>
      </c>
      <c r="W23" s="1097"/>
      <c r="X23" s="1097"/>
      <c r="Y23" s="1097"/>
      <c r="Z23" s="1097"/>
      <c r="AA23" s="1097">
        <v>236</v>
      </c>
      <c r="AB23" s="1097"/>
      <c r="AC23" s="1097"/>
      <c r="AD23" s="1097"/>
      <c r="AE23" s="1104"/>
      <c r="AF23" s="1105">
        <v>225</v>
      </c>
      <c r="AG23" s="1097"/>
      <c r="AH23" s="1097"/>
      <c r="AI23" s="1097"/>
      <c r="AJ23" s="1106"/>
      <c r="AK23" s="1107"/>
      <c r="AL23" s="1108"/>
      <c r="AM23" s="1108"/>
      <c r="AN23" s="1108"/>
      <c r="AO23" s="1108"/>
      <c r="AP23" s="1097">
        <v>3363</v>
      </c>
      <c r="AQ23" s="1097"/>
      <c r="AR23" s="1097"/>
      <c r="AS23" s="1097"/>
      <c r="AT23" s="1097"/>
      <c r="AU23" s="1098"/>
      <c r="AV23" s="1098"/>
      <c r="AW23" s="1098"/>
      <c r="AX23" s="1098"/>
      <c r="AY23" s="1099"/>
      <c r="AZ23" s="1100" t="s">
        <v>532</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399</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400</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376</v>
      </c>
      <c r="B26" s="1032"/>
      <c r="C26" s="1032"/>
      <c r="D26" s="1032"/>
      <c r="E26" s="1032"/>
      <c r="F26" s="1032"/>
      <c r="G26" s="1032"/>
      <c r="H26" s="1032"/>
      <c r="I26" s="1032"/>
      <c r="J26" s="1032"/>
      <c r="K26" s="1032"/>
      <c r="L26" s="1032"/>
      <c r="M26" s="1032"/>
      <c r="N26" s="1032"/>
      <c r="O26" s="1032"/>
      <c r="P26" s="1033"/>
      <c r="Q26" s="1037" t="s">
        <v>401</v>
      </c>
      <c r="R26" s="1038"/>
      <c r="S26" s="1038"/>
      <c r="T26" s="1038"/>
      <c r="U26" s="1039"/>
      <c r="V26" s="1037" t="s">
        <v>402</v>
      </c>
      <c r="W26" s="1038"/>
      <c r="X26" s="1038"/>
      <c r="Y26" s="1038"/>
      <c r="Z26" s="1039"/>
      <c r="AA26" s="1037" t="s">
        <v>403</v>
      </c>
      <c r="AB26" s="1038"/>
      <c r="AC26" s="1038"/>
      <c r="AD26" s="1038"/>
      <c r="AE26" s="1038"/>
      <c r="AF26" s="1091" t="s">
        <v>404</v>
      </c>
      <c r="AG26" s="1044"/>
      <c r="AH26" s="1044"/>
      <c r="AI26" s="1044"/>
      <c r="AJ26" s="1092"/>
      <c r="AK26" s="1038" t="s">
        <v>405</v>
      </c>
      <c r="AL26" s="1038"/>
      <c r="AM26" s="1038"/>
      <c r="AN26" s="1038"/>
      <c r="AO26" s="1039"/>
      <c r="AP26" s="1037" t="s">
        <v>406</v>
      </c>
      <c r="AQ26" s="1038"/>
      <c r="AR26" s="1038"/>
      <c r="AS26" s="1038"/>
      <c r="AT26" s="1039"/>
      <c r="AU26" s="1037" t="s">
        <v>407</v>
      </c>
      <c r="AV26" s="1038"/>
      <c r="AW26" s="1038"/>
      <c r="AX26" s="1038"/>
      <c r="AY26" s="1039"/>
      <c r="AZ26" s="1037" t="s">
        <v>408</v>
      </c>
      <c r="BA26" s="1038"/>
      <c r="BB26" s="1038"/>
      <c r="BC26" s="1038"/>
      <c r="BD26" s="1039"/>
      <c r="BE26" s="1037" t="s">
        <v>383</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409</v>
      </c>
      <c r="C28" s="1084"/>
      <c r="D28" s="1084"/>
      <c r="E28" s="1084"/>
      <c r="F28" s="1084"/>
      <c r="G28" s="1084"/>
      <c r="H28" s="1084"/>
      <c r="I28" s="1084"/>
      <c r="J28" s="1084"/>
      <c r="K28" s="1084"/>
      <c r="L28" s="1084"/>
      <c r="M28" s="1084"/>
      <c r="N28" s="1084"/>
      <c r="O28" s="1084"/>
      <c r="P28" s="1085"/>
      <c r="Q28" s="1086">
        <v>1629</v>
      </c>
      <c r="R28" s="1087"/>
      <c r="S28" s="1087"/>
      <c r="T28" s="1087"/>
      <c r="U28" s="1087"/>
      <c r="V28" s="1087">
        <v>1601</v>
      </c>
      <c r="W28" s="1087"/>
      <c r="X28" s="1087"/>
      <c r="Y28" s="1087"/>
      <c r="Z28" s="1087"/>
      <c r="AA28" s="1087">
        <v>28</v>
      </c>
      <c r="AB28" s="1087"/>
      <c r="AC28" s="1087"/>
      <c r="AD28" s="1087"/>
      <c r="AE28" s="1088"/>
      <c r="AF28" s="1089">
        <v>28</v>
      </c>
      <c r="AG28" s="1087"/>
      <c r="AH28" s="1087"/>
      <c r="AI28" s="1087"/>
      <c r="AJ28" s="1090"/>
      <c r="AK28" s="1078">
        <v>133</v>
      </c>
      <c r="AL28" s="1079"/>
      <c r="AM28" s="1079"/>
      <c r="AN28" s="1079"/>
      <c r="AO28" s="1079"/>
      <c r="AP28" s="1079" t="s">
        <v>532</v>
      </c>
      <c r="AQ28" s="1079"/>
      <c r="AR28" s="1079"/>
      <c r="AS28" s="1079"/>
      <c r="AT28" s="1079"/>
      <c r="AU28" s="1079" t="s">
        <v>532</v>
      </c>
      <c r="AV28" s="1079"/>
      <c r="AW28" s="1079"/>
      <c r="AX28" s="1079"/>
      <c r="AY28" s="1079"/>
      <c r="AZ28" s="1080" t="s">
        <v>532</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410</v>
      </c>
      <c r="C29" s="1067"/>
      <c r="D29" s="1067"/>
      <c r="E29" s="1067"/>
      <c r="F29" s="1067"/>
      <c r="G29" s="1067"/>
      <c r="H29" s="1067"/>
      <c r="I29" s="1067"/>
      <c r="J29" s="1067"/>
      <c r="K29" s="1067"/>
      <c r="L29" s="1067"/>
      <c r="M29" s="1067"/>
      <c r="N29" s="1067"/>
      <c r="O29" s="1067"/>
      <c r="P29" s="1068"/>
      <c r="Q29" s="1074">
        <v>1155</v>
      </c>
      <c r="R29" s="1075"/>
      <c r="S29" s="1075"/>
      <c r="T29" s="1075"/>
      <c r="U29" s="1075"/>
      <c r="V29" s="1075">
        <v>1087</v>
      </c>
      <c r="W29" s="1075"/>
      <c r="X29" s="1075"/>
      <c r="Y29" s="1075"/>
      <c r="Z29" s="1075"/>
      <c r="AA29" s="1075">
        <v>68</v>
      </c>
      <c r="AB29" s="1075"/>
      <c r="AC29" s="1075"/>
      <c r="AD29" s="1075"/>
      <c r="AE29" s="1076"/>
      <c r="AF29" s="1071">
        <v>68</v>
      </c>
      <c r="AG29" s="1072"/>
      <c r="AH29" s="1072"/>
      <c r="AI29" s="1072"/>
      <c r="AJ29" s="1073"/>
      <c r="AK29" s="1016">
        <v>207</v>
      </c>
      <c r="AL29" s="1007"/>
      <c r="AM29" s="1007"/>
      <c r="AN29" s="1007"/>
      <c r="AO29" s="1007"/>
      <c r="AP29" s="1007" t="s">
        <v>532</v>
      </c>
      <c r="AQ29" s="1007"/>
      <c r="AR29" s="1007"/>
      <c r="AS29" s="1007"/>
      <c r="AT29" s="1007"/>
      <c r="AU29" s="1007" t="s">
        <v>532</v>
      </c>
      <c r="AV29" s="1007"/>
      <c r="AW29" s="1007"/>
      <c r="AX29" s="1007"/>
      <c r="AY29" s="1007"/>
      <c r="AZ29" s="1077" t="s">
        <v>532</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411</v>
      </c>
      <c r="C30" s="1067"/>
      <c r="D30" s="1067"/>
      <c r="E30" s="1067"/>
      <c r="F30" s="1067"/>
      <c r="G30" s="1067"/>
      <c r="H30" s="1067"/>
      <c r="I30" s="1067"/>
      <c r="J30" s="1067"/>
      <c r="K30" s="1067"/>
      <c r="L30" s="1067"/>
      <c r="M30" s="1067"/>
      <c r="N30" s="1067"/>
      <c r="O30" s="1067"/>
      <c r="P30" s="1068"/>
      <c r="Q30" s="1074">
        <v>210</v>
      </c>
      <c r="R30" s="1075"/>
      <c r="S30" s="1075"/>
      <c r="T30" s="1075"/>
      <c r="U30" s="1075"/>
      <c r="V30" s="1075">
        <v>200</v>
      </c>
      <c r="W30" s="1075"/>
      <c r="X30" s="1075"/>
      <c r="Y30" s="1075"/>
      <c r="Z30" s="1075"/>
      <c r="AA30" s="1075">
        <v>10</v>
      </c>
      <c r="AB30" s="1075"/>
      <c r="AC30" s="1075"/>
      <c r="AD30" s="1075"/>
      <c r="AE30" s="1076"/>
      <c r="AF30" s="1071">
        <v>10</v>
      </c>
      <c r="AG30" s="1072"/>
      <c r="AH30" s="1072"/>
      <c r="AI30" s="1072"/>
      <c r="AJ30" s="1073"/>
      <c r="AK30" s="1016">
        <v>49</v>
      </c>
      <c r="AL30" s="1007"/>
      <c r="AM30" s="1007"/>
      <c r="AN30" s="1007"/>
      <c r="AO30" s="1007"/>
      <c r="AP30" s="1007" t="s">
        <v>532</v>
      </c>
      <c r="AQ30" s="1007"/>
      <c r="AR30" s="1007"/>
      <c r="AS30" s="1007"/>
      <c r="AT30" s="1007"/>
      <c r="AU30" s="1007" t="s">
        <v>532</v>
      </c>
      <c r="AV30" s="1007"/>
      <c r="AW30" s="1007"/>
      <c r="AX30" s="1007"/>
      <c r="AY30" s="1007"/>
      <c r="AZ30" s="1077" t="s">
        <v>532</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412</v>
      </c>
      <c r="C31" s="1067"/>
      <c r="D31" s="1067"/>
      <c r="E31" s="1067"/>
      <c r="F31" s="1067"/>
      <c r="G31" s="1067"/>
      <c r="H31" s="1067"/>
      <c r="I31" s="1067"/>
      <c r="J31" s="1067"/>
      <c r="K31" s="1067"/>
      <c r="L31" s="1067"/>
      <c r="M31" s="1067"/>
      <c r="N31" s="1067"/>
      <c r="O31" s="1067"/>
      <c r="P31" s="1068"/>
      <c r="Q31" s="1074">
        <v>373</v>
      </c>
      <c r="R31" s="1075"/>
      <c r="S31" s="1075"/>
      <c r="T31" s="1075"/>
      <c r="U31" s="1075"/>
      <c r="V31" s="1075">
        <v>357</v>
      </c>
      <c r="W31" s="1075"/>
      <c r="X31" s="1075"/>
      <c r="Y31" s="1075"/>
      <c r="Z31" s="1075"/>
      <c r="AA31" s="1075">
        <v>16</v>
      </c>
      <c r="AB31" s="1075"/>
      <c r="AC31" s="1075"/>
      <c r="AD31" s="1075"/>
      <c r="AE31" s="1076"/>
      <c r="AF31" s="1071">
        <v>979</v>
      </c>
      <c r="AG31" s="1072"/>
      <c r="AH31" s="1072"/>
      <c r="AI31" s="1072"/>
      <c r="AJ31" s="1073"/>
      <c r="AK31" s="1016">
        <v>8</v>
      </c>
      <c r="AL31" s="1007"/>
      <c r="AM31" s="1007"/>
      <c r="AN31" s="1007"/>
      <c r="AO31" s="1007"/>
      <c r="AP31" s="1007">
        <v>1119</v>
      </c>
      <c r="AQ31" s="1007"/>
      <c r="AR31" s="1007"/>
      <c r="AS31" s="1007"/>
      <c r="AT31" s="1007"/>
      <c r="AU31" s="1007" t="s">
        <v>532</v>
      </c>
      <c r="AV31" s="1007"/>
      <c r="AW31" s="1007"/>
      <c r="AX31" s="1007"/>
      <c r="AY31" s="1007"/>
      <c r="AZ31" s="1077" t="s">
        <v>532</v>
      </c>
      <c r="BA31" s="1077"/>
      <c r="BB31" s="1077"/>
      <c r="BC31" s="1077"/>
      <c r="BD31" s="1077"/>
      <c r="BE31" s="1008" t="s">
        <v>413</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414</v>
      </c>
      <c r="C32" s="1067"/>
      <c r="D32" s="1067"/>
      <c r="E32" s="1067"/>
      <c r="F32" s="1067"/>
      <c r="G32" s="1067"/>
      <c r="H32" s="1067"/>
      <c r="I32" s="1067"/>
      <c r="J32" s="1067"/>
      <c r="K32" s="1067"/>
      <c r="L32" s="1067"/>
      <c r="M32" s="1067"/>
      <c r="N32" s="1067"/>
      <c r="O32" s="1067"/>
      <c r="P32" s="1068"/>
      <c r="Q32" s="1074">
        <v>458</v>
      </c>
      <c r="R32" s="1075"/>
      <c r="S32" s="1075"/>
      <c r="T32" s="1075"/>
      <c r="U32" s="1075"/>
      <c r="V32" s="1075">
        <v>353</v>
      </c>
      <c r="W32" s="1075"/>
      <c r="X32" s="1075"/>
      <c r="Y32" s="1075"/>
      <c r="Z32" s="1075"/>
      <c r="AA32" s="1075">
        <v>105</v>
      </c>
      <c r="AB32" s="1075"/>
      <c r="AC32" s="1075"/>
      <c r="AD32" s="1075"/>
      <c r="AE32" s="1076"/>
      <c r="AF32" s="1071">
        <v>269</v>
      </c>
      <c r="AG32" s="1072"/>
      <c r="AH32" s="1072"/>
      <c r="AI32" s="1072"/>
      <c r="AJ32" s="1073"/>
      <c r="AK32" s="1016">
        <v>178</v>
      </c>
      <c r="AL32" s="1007"/>
      <c r="AM32" s="1007"/>
      <c r="AN32" s="1007"/>
      <c r="AO32" s="1007"/>
      <c r="AP32" s="1007">
        <v>2750</v>
      </c>
      <c r="AQ32" s="1007"/>
      <c r="AR32" s="1007"/>
      <c r="AS32" s="1007"/>
      <c r="AT32" s="1007"/>
      <c r="AU32" s="1007">
        <v>2750</v>
      </c>
      <c r="AV32" s="1007"/>
      <c r="AW32" s="1007"/>
      <c r="AX32" s="1007"/>
      <c r="AY32" s="1007"/>
      <c r="AZ32" s="1077" t="s">
        <v>532</v>
      </c>
      <c r="BA32" s="1077"/>
      <c r="BB32" s="1077"/>
      <c r="BC32" s="1077"/>
      <c r="BD32" s="1077"/>
      <c r="BE32" s="1008" t="s">
        <v>415</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416</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396</v>
      </c>
      <c r="B63" s="973" t="s">
        <v>417</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1355</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398</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419</v>
      </c>
      <c r="B66" s="1032"/>
      <c r="C66" s="1032"/>
      <c r="D66" s="1032"/>
      <c r="E66" s="1032"/>
      <c r="F66" s="1032"/>
      <c r="G66" s="1032"/>
      <c r="H66" s="1032"/>
      <c r="I66" s="1032"/>
      <c r="J66" s="1032"/>
      <c r="K66" s="1032"/>
      <c r="L66" s="1032"/>
      <c r="M66" s="1032"/>
      <c r="N66" s="1032"/>
      <c r="O66" s="1032"/>
      <c r="P66" s="1033"/>
      <c r="Q66" s="1037" t="s">
        <v>420</v>
      </c>
      <c r="R66" s="1038"/>
      <c r="S66" s="1038"/>
      <c r="T66" s="1038"/>
      <c r="U66" s="1039"/>
      <c r="V66" s="1037" t="s">
        <v>421</v>
      </c>
      <c r="W66" s="1038"/>
      <c r="X66" s="1038"/>
      <c r="Y66" s="1038"/>
      <c r="Z66" s="1039"/>
      <c r="AA66" s="1037" t="s">
        <v>422</v>
      </c>
      <c r="AB66" s="1038"/>
      <c r="AC66" s="1038"/>
      <c r="AD66" s="1038"/>
      <c r="AE66" s="1039"/>
      <c r="AF66" s="1043" t="s">
        <v>404</v>
      </c>
      <c r="AG66" s="1044"/>
      <c r="AH66" s="1044"/>
      <c r="AI66" s="1044"/>
      <c r="AJ66" s="1045"/>
      <c r="AK66" s="1037" t="s">
        <v>423</v>
      </c>
      <c r="AL66" s="1032"/>
      <c r="AM66" s="1032"/>
      <c r="AN66" s="1032"/>
      <c r="AO66" s="1033"/>
      <c r="AP66" s="1037" t="s">
        <v>406</v>
      </c>
      <c r="AQ66" s="1038"/>
      <c r="AR66" s="1038"/>
      <c r="AS66" s="1038"/>
      <c r="AT66" s="1039"/>
      <c r="AU66" s="1037" t="s">
        <v>424</v>
      </c>
      <c r="AV66" s="1038"/>
      <c r="AW66" s="1038"/>
      <c r="AX66" s="1038"/>
      <c r="AY66" s="1039"/>
      <c r="AZ66" s="1037" t="s">
        <v>383</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595</v>
      </c>
      <c r="C68" s="1022"/>
      <c r="D68" s="1022"/>
      <c r="E68" s="1022"/>
      <c r="F68" s="1022"/>
      <c r="G68" s="1022"/>
      <c r="H68" s="1022"/>
      <c r="I68" s="1022"/>
      <c r="J68" s="1022"/>
      <c r="K68" s="1022"/>
      <c r="L68" s="1022"/>
      <c r="M68" s="1022"/>
      <c r="N68" s="1022"/>
      <c r="O68" s="1022"/>
      <c r="P68" s="1023"/>
      <c r="Q68" s="1024">
        <v>1185</v>
      </c>
      <c r="R68" s="1018"/>
      <c r="S68" s="1018"/>
      <c r="T68" s="1018"/>
      <c r="U68" s="1018"/>
      <c r="V68" s="1018">
        <v>1133</v>
      </c>
      <c r="W68" s="1018"/>
      <c r="X68" s="1018"/>
      <c r="Y68" s="1018"/>
      <c r="Z68" s="1018"/>
      <c r="AA68" s="1018">
        <v>52</v>
      </c>
      <c r="AB68" s="1018"/>
      <c r="AC68" s="1018"/>
      <c r="AD68" s="1018"/>
      <c r="AE68" s="1018"/>
      <c r="AF68" s="1018">
        <v>52</v>
      </c>
      <c r="AG68" s="1018"/>
      <c r="AH68" s="1018"/>
      <c r="AI68" s="1018"/>
      <c r="AJ68" s="1018"/>
      <c r="AK68" s="1018" t="s">
        <v>532</v>
      </c>
      <c r="AL68" s="1018"/>
      <c r="AM68" s="1018"/>
      <c r="AN68" s="1018"/>
      <c r="AO68" s="1018"/>
      <c r="AP68" s="1018">
        <v>815</v>
      </c>
      <c r="AQ68" s="1018"/>
      <c r="AR68" s="1018"/>
      <c r="AS68" s="1018"/>
      <c r="AT68" s="1018"/>
      <c r="AU68" s="1018">
        <v>180</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596</v>
      </c>
      <c r="C69" s="1011"/>
      <c r="D69" s="1011"/>
      <c r="E69" s="1011"/>
      <c r="F69" s="1011"/>
      <c r="G69" s="1011"/>
      <c r="H69" s="1011"/>
      <c r="I69" s="1011"/>
      <c r="J69" s="1011"/>
      <c r="K69" s="1011"/>
      <c r="L69" s="1011"/>
      <c r="M69" s="1011"/>
      <c r="N69" s="1011"/>
      <c r="O69" s="1011"/>
      <c r="P69" s="1012"/>
      <c r="Q69" s="1013">
        <v>27</v>
      </c>
      <c r="R69" s="1007"/>
      <c r="S69" s="1007"/>
      <c r="T69" s="1007"/>
      <c r="U69" s="1007"/>
      <c r="V69" s="1007">
        <v>23</v>
      </c>
      <c r="W69" s="1007"/>
      <c r="X69" s="1007"/>
      <c r="Y69" s="1007"/>
      <c r="Z69" s="1007"/>
      <c r="AA69" s="1007">
        <v>4</v>
      </c>
      <c r="AB69" s="1007"/>
      <c r="AC69" s="1007"/>
      <c r="AD69" s="1007"/>
      <c r="AE69" s="1007"/>
      <c r="AF69" s="1007">
        <v>4</v>
      </c>
      <c r="AG69" s="1007"/>
      <c r="AH69" s="1007"/>
      <c r="AI69" s="1007"/>
      <c r="AJ69" s="1007"/>
      <c r="AK69" s="1007" t="s">
        <v>532</v>
      </c>
      <c r="AL69" s="1007"/>
      <c r="AM69" s="1007"/>
      <c r="AN69" s="1007"/>
      <c r="AO69" s="1007"/>
      <c r="AP69" s="1007" t="s">
        <v>532</v>
      </c>
      <c r="AQ69" s="1007"/>
      <c r="AR69" s="1007"/>
      <c r="AS69" s="1007"/>
      <c r="AT69" s="1007"/>
      <c r="AU69" s="1007" t="s">
        <v>532</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597</v>
      </c>
      <c r="C70" s="1011"/>
      <c r="D70" s="1011"/>
      <c r="E70" s="1011"/>
      <c r="F70" s="1011"/>
      <c r="G70" s="1011"/>
      <c r="H70" s="1011"/>
      <c r="I70" s="1011"/>
      <c r="J70" s="1011"/>
      <c r="K70" s="1011"/>
      <c r="L70" s="1011"/>
      <c r="M70" s="1011"/>
      <c r="N70" s="1011"/>
      <c r="O70" s="1011"/>
      <c r="P70" s="1012"/>
      <c r="Q70" s="1013">
        <v>9839</v>
      </c>
      <c r="R70" s="1007"/>
      <c r="S70" s="1007"/>
      <c r="T70" s="1007"/>
      <c r="U70" s="1007"/>
      <c r="V70" s="1007">
        <v>9834</v>
      </c>
      <c r="W70" s="1007"/>
      <c r="X70" s="1007"/>
      <c r="Y70" s="1007"/>
      <c r="Z70" s="1007"/>
      <c r="AA70" s="1007">
        <v>5</v>
      </c>
      <c r="AB70" s="1007"/>
      <c r="AC70" s="1007"/>
      <c r="AD70" s="1007"/>
      <c r="AE70" s="1007"/>
      <c r="AF70" s="1007">
        <v>5</v>
      </c>
      <c r="AG70" s="1007"/>
      <c r="AH70" s="1007"/>
      <c r="AI70" s="1007"/>
      <c r="AJ70" s="1007"/>
      <c r="AK70" s="1007" t="s">
        <v>532</v>
      </c>
      <c r="AL70" s="1007"/>
      <c r="AM70" s="1007"/>
      <c r="AN70" s="1007"/>
      <c r="AO70" s="1007"/>
      <c r="AP70" s="1007" t="s">
        <v>532</v>
      </c>
      <c r="AQ70" s="1007"/>
      <c r="AR70" s="1007"/>
      <c r="AS70" s="1007"/>
      <c r="AT70" s="1007"/>
      <c r="AU70" s="1007" t="s">
        <v>532</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598</v>
      </c>
      <c r="C71" s="1011"/>
      <c r="D71" s="1011"/>
      <c r="E71" s="1011"/>
      <c r="F71" s="1011"/>
      <c r="G71" s="1011"/>
      <c r="H71" s="1011"/>
      <c r="I71" s="1011"/>
      <c r="J71" s="1011"/>
      <c r="K71" s="1011"/>
      <c r="L71" s="1011"/>
      <c r="M71" s="1011"/>
      <c r="N71" s="1011"/>
      <c r="O71" s="1011"/>
      <c r="P71" s="1012"/>
      <c r="Q71" s="1013">
        <v>4</v>
      </c>
      <c r="R71" s="1007"/>
      <c r="S71" s="1007"/>
      <c r="T71" s="1007"/>
      <c r="U71" s="1007"/>
      <c r="V71" s="1007">
        <v>3</v>
      </c>
      <c r="W71" s="1007"/>
      <c r="X71" s="1007"/>
      <c r="Y71" s="1007"/>
      <c r="Z71" s="1007"/>
      <c r="AA71" s="1007">
        <v>1</v>
      </c>
      <c r="AB71" s="1007"/>
      <c r="AC71" s="1007"/>
      <c r="AD71" s="1007"/>
      <c r="AE71" s="1007"/>
      <c r="AF71" s="1007">
        <v>1</v>
      </c>
      <c r="AG71" s="1007"/>
      <c r="AH71" s="1007"/>
      <c r="AI71" s="1007"/>
      <c r="AJ71" s="1007"/>
      <c r="AK71" s="1007" t="s">
        <v>532</v>
      </c>
      <c r="AL71" s="1007"/>
      <c r="AM71" s="1007"/>
      <c r="AN71" s="1007"/>
      <c r="AO71" s="1007"/>
      <c r="AP71" s="1007" t="s">
        <v>532</v>
      </c>
      <c r="AQ71" s="1007"/>
      <c r="AR71" s="1007"/>
      <c r="AS71" s="1007"/>
      <c r="AT71" s="1007"/>
      <c r="AU71" s="1007" t="s">
        <v>532</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599</v>
      </c>
      <c r="C72" s="1011"/>
      <c r="D72" s="1011"/>
      <c r="E72" s="1011"/>
      <c r="F72" s="1011"/>
      <c r="G72" s="1011"/>
      <c r="H72" s="1011"/>
      <c r="I72" s="1011"/>
      <c r="J72" s="1011"/>
      <c r="K72" s="1011"/>
      <c r="L72" s="1011"/>
      <c r="M72" s="1011"/>
      <c r="N72" s="1011"/>
      <c r="O72" s="1011"/>
      <c r="P72" s="1012"/>
      <c r="Q72" s="1013">
        <v>4698</v>
      </c>
      <c r="R72" s="1007"/>
      <c r="S72" s="1007"/>
      <c r="T72" s="1007"/>
      <c r="U72" s="1007"/>
      <c r="V72" s="1007">
        <v>3780</v>
      </c>
      <c r="W72" s="1007"/>
      <c r="X72" s="1007"/>
      <c r="Y72" s="1007"/>
      <c r="Z72" s="1007"/>
      <c r="AA72" s="1007">
        <v>918</v>
      </c>
      <c r="AB72" s="1007"/>
      <c r="AC72" s="1007"/>
      <c r="AD72" s="1007"/>
      <c r="AE72" s="1007"/>
      <c r="AF72" s="1007">
        <v>918</v>
      </c>
      <c r="AG72" s="1007"/>
      <c r="AH72" s="1007"/>
      <c r="AI72" s="1007"/>
      <c r="AJ72" s="1007"/>
      <c r="AK72" s="1007">
        <v>1</v>
      </c>
      <c r="AL72" s="1007"/>
      <c r="AM72" s="1007"/>
      <c r="AN72" s="1007"/>
      <c r="AO72" s="1007"/>
      <c r="AP72" s="1007" t="s">
        <v>532</v>
      </c>
      <c r="AQ72" s="1007"/>
      <c r="AR72" s="1007"/>
      <c r="AS72" s="1007"/>
      <c r="AT72" s="1007"/>
      <c r="AU72" s="1007" t="s">
        <v>532</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600</v>
      </c>
      <c r="C73" s="1011"/>
      <c r="D73" s="1011"/>
      <c r="E73" s="1011"/>
      <c r="F73" s="1011"/>
      <c r="G73" s="1011"/>
      <c r="H73" s="1011"/>
      <c r="I73" s="1011"/>
      <c r="J73" s="1011"/>
      <c r="K73" s="1011"/>
      <c r="L73" s="1011"/>
      <c r="M73" s="1011"/>
      <c r="N73" s="1011"/>
      <c r="O73" s="1011"/>
      <c r="P73" s="1012"/>
      <c r="Q73" s="1013">
        <v>112</v>
      </c>
      <c r="R73" s="1007"/>
      <c r="S73" s="1007"/>
      <c r="T73" s="1007"/>
      <c r="U73" s="1007"/>
      <c r="V73" s="1007">
        <v>74</v>
      </c>
      <c r="W73" s="1007"/>
      <c r="X73" s="1007"/>
      <c r="Y73" s="1007"/>
      <c r="Z73" s="1007"/>
      <c r="AA73" s="1007">
        <v>38</v>
      </c>
      <c r="AB73" s="1007"/>
      <c r="AC73" s="1007"/>
      <c r="AD73" s="1007"/>
      <c r="AE73" s="1007"/>
      <c r="AF73" s="1007">
        <v>38</v>
      </c>
      <c r="AG73" s="1007"/>
      <c r="AH73" s="1007"/>
      <c r="AI73" s="1007"/>
      <c r="AJ73" s="1007"/>
      <c r="AK73" s="1007" t="s">
        <v>532</v>
      </c>
      <c r="AL73" s="1007"/>
      <c r="AM73" s="1007"/>
      <c r="AN73" s="1007"/>
      <c r="AO73" s="1007"/>
      <c r="AP73" s="1007" t="s">
        <v>532</v>
      </c>
      <c r="AQ73" s="1007"/>
      <c r="AR73" s="1007"/>
      <c r="AS73" s="1007"/>
      <c r="AT73" s="1007"/>
      <c r="AU73" s="1007" t="s">
        <v>532</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601</v>
      </c>
      <c r="C74" s="1011"/>
      <c r="D74" s="1011"/>
      <c r="E74" s="1011"/>
      <c r="F74" s="1011"/>
      <c r="G74" s="1011"/>
      <c r="H74" s="1011"/>
      <c r="I74" s="1011"/>
      <c r="J74" s="1011"/>
      <c r="K74" s="1011"/>
      <c r="L74" s="1011"/>
      <c r="M74" s="1011"/>
      <c r="N74" s="1011"/>
      <c r="O74" s="1011"/>
      <c r="P74" s="1012"/>
      <c r="Q74" s="1013">
        <v>81</v>
      </c>
      <c r="R74" s="1007"/>
      <c r="S74" s="1007"/>
      <c r="T74" s="1007"/>
      <c r="U74" s="1007"/>
      <c r="V74" s="1007">
        <v>73</v>
      </c>
      <c r="W74" s="1007"/>
      <c r="X74" s="1007"/>
      <c r="Y74" s="1007"/>
      <c r="Z74" s="1007"/>
      <c r="AA74" s="1007">
        <v>8</v>
      </c>
      <c r="AB74" s="1007"/>
      <c r="AC74" s="1007"/>
      <c r="AD74" s="1007"/>
      <c r="AE74" s="1007"/>
      <c r="AF74" s="1007">
        <v>8</v>
      </c>
      <c r="AG74" s="1007"/>
      <c r="AH74" s="1007"/>
      <c r="AI74" s="1007"/>
      <c r="AJ74" s="1007"/>
      <c r="AK74" s="1007" t="s">
        <v>532</v>
      </c>
      <c r="AL74" s="1007"/>
      <c r="AM74" s="1007"/>
      <c r="AN74" s="1007"/>
      <c r="AO74" s="1007"/>
      <c r="AP74" s="1007" t="s">
        <v>532</v>
      </c>
      <c r="AQ74" s="1007"/>
      <c r="AR74" s="1007"/>
      <c r="AS74" s="1007"/>
      <c r="AT74" s="1007"/>
      <c r="AU74" s="1007" t="s">
        <v>532</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602</v>
      </c>
      <c r="C75" s="1011"/>
      <c r="D75" s="1011"/>
      <c r="E75" s="1011"/>
      <c r="F75" s="1011"/>
      <c r="G75" s="1011"/>
      <c r="H75" s="1011"/>
      <c r="I75" s="1011"/>
      <c r="J75" s="1011"/>
      <c r="K75" s="1011"/>
      <c r="L75" s="1011"/>
      <c r="M75" s="1011"/>
      <c r="N75" s="1011"/>
      <c r="O75" s="1011"/>
      <c r="P75" s="1012"/>
      <c r="Q75" s="1014">
        <v>139615</v>
      </c>
      <c r="R75" s="1015"/>
      <c r="S75" s="1015"/>
      <c r="T75" s="1015"/>
      <c r="U75" s="1016"/>
      <c r="V75" s="1017">
        <v>134963</v>
      </c>
      <c r="W75" s="1015"/>
      <c r="X75" s="1015"/>
      <c r="Y75" s="1015"/>
      <c r="Z75" s="1016"/>
      <c r="AA75" s="1017">
        <v>4652</v>
      </c>
      <c r="AB75" s="1015"/>
      <c r="AC75" s="1015"/>
      <c r="AD75" s="1015"/>
      <c r="AE75" s="1016"/>
      <c r="AF75" s="1017">
        <v>4652</v>
      </c>
      <c r="AG75" s="1015"/>
      <c r="AH75" s="1015"/>
      <c r="AI75" s="1015"/>
      <c r="AJ75" s="1016"/>
      <c r="AK75" s="1007" t="s">
        <v>532</v>
      </c>
      <c r="AL75" s="1007"/>
      <c r="AM75" s="1007"/>
      <c r="AN75" s="1007"/>
      <c r="AO75" s="1007"/>
      <c r="AP75" s="1017" t="s">
        <v>532</v>
      </c>
      <c r="AQ75" s="1015"/>
      <c r="AR75" s="1015"/>
      <c r="AS75" s="1015"/>
      <c r="AT75" s="1016"/>
      <c r="AU75" s="1017" t="s">
        <v>532</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396</v>
      </c>
      <c r="B88" s="973" t="s">
        <v>425</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73" t="s">
        <v>426</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427</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428</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431</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432</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433</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434</v>
      </c>
      <c r="AB109" s="932"/>
      <c r="AC109" s="932"/>
      <c r="AD109" s="932"/>
      <c r="AE109" s="933"/>
      <c r="AF109" s="934" t="s">
        <v>435</v>
      </c>
      <c r="AG109" s="932"/>
      <c r="AH109" s="932"/>
      <c r="AI109" s="932"/>
      <c r="AJ109" s="933"/>
      <c r="AK109" s="934" t="s">
        <v>313</v>
      </c>
      <c r="AL109" s="932"/>
      <c r="AM109" s="932"/>
      <c r="AN109" s="932"/>
      <c r="AO109" s="933"/>
      <c r="AP109" s="934" t="s">
        <v>436</v>
      </c>
      <c r="AQ109" s="932"/>
      <c r="AR109" s="932"/>
      <c r="AS109" s="932"/>
      <c r="AT109" s="965"/>
      <c r="AU109" s="931" t="s">
        <v>433</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434</v>
      </c>
      <c r="BR109" s="932"/>
      <c r="BS109" s="932"/>
      <c r="BT109" s="932"/>
      <c r="BU109" s="933"/>
      <c r="BV109" s="934" t="s">
        <v>435</v>
      </c>
      <c r="BW109" s="932"/>
      <c r="BX109" s="932"/>
      <c r="BY109" s="932"/>
      <c r="BZ109" s="933"/>
      <c r="CA109" s="934" t="s">
        <v>313</v>
      </c>
      <c r="CB109" s="932"/>
      <c r="CC109" s="932"/>
      <c r="CD109" s="932"/>
      <c r="CE109" s="933"/>
      <c r="CF109" s="972" t="s">
        <v>436</v>
      </c>
      <c r="CG109" s="972"/>
      <c r="CH109" s="972"/>
      <c r="CI109" s="972"/>
      <c r="CJ109" s="972"/>
      <c r="CK109" s="934" t="s">
        <v>437</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434</v>
      </c>
      <c r="DH109" s="932"/>
      <c r="DI109" s="932"/>
      <c r="DJ109" s="932"/>
      <c r="DK109" s="933"/>
      <c r="DL109" s="934" t="s">
        <v>435</v>
      </c>
      <c r="DM109" s="932"/>
      <c r="DN109" s="932"/>
      <c r="DO109" s="932"/>
      <c r="DP109" s="933"/>
      <c r="DQ109" s="934" t="s">
        <v>313</v>
      </c>
      <c r="DR109" s="932"/>
      <c r="DS109" s="932"/>
      <c r="DT109" s="932"/>
      <c r="DU109" s="933"/>
      <c r="DV109" s="934" t="s">
        <v>436</v>
      </c>
      <c r="DW109" s="932"/>
      <c r="DX109" s="932"/>
      <c r="DY109" s="932"/>
      <c r="DZ109" s="965"/>
    </row>
    <row r="110" spans="1:131" s="230" customFormat="1" ht="26.25" customHeight="1" x14ac:dyDescent="0.15">
      <c r="A110" s="845" t="s">
        <v>438</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24">
        <v>56026</v>
      </c>
      <c r="AB110" s="925"/>
      <c r="AC110" s="925"/>
      <c r="AD110" s="925"/>
      <c r="AE110" s="926"/>
      <c r="AF110" s="927">
        <v>55144</v>
      </c>
      <c r="AG110" s="925"/>
      <c r="AH110" s="925"/>
      <c r="AI110" s="925"/>
      <c r="AJ110" s="926"/>
      <c r="AK110" s="927">
        <v>63146</v>
      </c>
      <c r="AL110" s="925"/>
      <c r="AM110" s="925"/>
      <c r="AN110" s="925"/>
      <c r="AO110" s="926"/>
      <c r="AP110" s="928">
        <v>1.8</v>
      </c>
      <c r="AQ110" s="929"/>
      <c r="AR110" s="929"/>
      <c r="AS110" s="929"/>
      <c r="AT110" s="930"/>
      <c r="AU110" s="966" t="s">
        <v>75</v>
      </c>
      <c r="AV110" s="967"/>
      <c r="AW110" s="967"/>
      <c r="AX110" s="967"/>
      <c r="AY110" s="967"/>
      <c r="AZ110" s="896" t="s">
        <v>439</v>
      </c>
      <c r="BA110" s="846"/>
      <c r="BB110" s="846"/>
      <c r="BC110" s="846"/>
      <c r="BD110" s="846"/>
      <c r="BE110" s="846"/>
      <c r="BF110" s="846"/>
      <c r="BG110" s="846"/>
      <c r="BH110" s="846"/>
      <c r="BI110" s="846"/>
      <c r="BJ110" s="846"/>
      <c r="BK110" s="846"/>
      <c r="BL110" s="846"/>
      <c r="BM110" s="846"/>
      <c r="BN110" s="846"/>
      <c r="BO110" s="846"/>
      <c r="BP110" s="847"/>
      <c r="BQ110" s="897">
        <v>2894957</v>
      </c>
      <c r="BR110" s="878"/>
      <c r="BS110" s="878"/>
      <c r="BT110" s="878"/>
      <c r="BU110" s="878"/>
      <c r="BV110" s="878">
        <v>3271708</v>
      </c>
      <c r="BW110" s="878"/>
      <c r="BX110" s="878"/>
      <c r="BY110" s="878"/>
      <c r="BZ110" s="878"/>
      <c r="CA110" s="878">
        <v>3363098</v>
      </c>
      <c r="CB110" s="878"/>
      <c r="CC110" s="878"/>
      <c r="CD110" s="878"/>
      <c r="CE110" s="878"/>
      <c r="CF110" s="902">
        <v>97.4</v>
      </c>
      <c r="CG110" s="903"/>
      <c r="CH110" s="903"/>
      <c r="CI110" s="903"/>
      <c r="CJ110" s="903"/>
      <c r="CK110" s="962" t="s">
        <v>440</v>
      </c>
      <c r="CL110" s="855"/>
      <c r="CM110" s="896" t="s">
        <v>441</v>
      </c>
      <c r="CN110" s="846"/>
      <c r="CO110" s="846"/>
      <c r="CP110" s="846"/>
      <c r="CQ110" s="846"/>
      <c r="CR110" s="846"/>
      <c r="CS110" s="846"/>
      <c r="CT110" s="846"/>
      <c r="CU110" s="846"/>
      <c r="CV110" s="846"/>
      <c r="CW110" s="846"/>
      <c r="CX110" s="846"/>
      <c r="CY110" s="846"/>
      <c r="CZ110" s="846"/>
      <c r="DA110" s="846"/>
      <c r="DB110" s="846"/>
      <c r="DC110" s="846"/>
      <c r="DD110" s="846"/>
      <c r="DE110" s="846"/>
      <c r="DF110" s="847"/>
      <c r="DG110" s="897" t="s">
        <v>398</v>
      </c>
      <c r="DH110" s="878"/>
      <c r="DI110" s="878"/>
      <c r="DJ110" s="878"/>
      <c r="DK110" s="878"/>
      <c r="DL110" s="878" t="s">
        <v>398</v>
      </c>
      <c r="DM110" s="878"/>
      <c r="DN110" s="878"/>
      <c r="DO110" s="878"/>
      <c r="DP110" s="878"/>
      <c r="DQ110" s="878" t="s">
        <v>442</v>
      </c>
      <c r="DR110" s="878"/>
      <c r="DS110" s="878"/>
      <c r="DT110" s="878"/>
      <c r="DU110" s="878"/>
      <c r="DV110" s="879" t="s">
        <v>398</v>
      </c>
      <c r="DW110" s="879"/>
      <c r="DX110" s="879"/>
      <c r="DY110" s="879"/>
      <c r="DZ110" s="880"/>
    </row>
    <row r="111" spans="1:131" s="230" customFormat="1" ht="26.25" customHeight="1" x14ac:dyDescent="0.15">
      <c r="A111" s="810" t="s">
        <v>443</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444</v>
      </c>
      <c r="AB111" s="955"/>
      <c r="AC111" s="955"/>
      <c r="AD111" s="955"/>
      <c r="AE111" s="956"/>
      <c r="AF111" s="957" t="s">
        <v>445</v>
      </c>
      <c r="AG111" s="955"/>
      <c r="AH111" s="955"/>
      <c r="AI111" s="955"/>
      <c r="AJ111" s="956"/>
      <c r="AK111" s="957" t="s">
        <v>445</v>
      </c>
      <c r="AL111" s="955"/>
      <c r="AM111" s="955"/>
      <c r="AN111" s="955"/>
      <c r="AO111" s="956"/>
      <c r="AP111" s="958" t="s">
        <v>398</v>
      </c>
      <c r="AQ111" s="959"/>
      <c r="AR111" s="959"/>
      <c r="AS111" s="959"/>
      <c r="AT111" s="960"/>
      <c r="AU111" s="968"/>
      <c r="AV111" s="969"/>
      <c r="AW111" s="969"/>
      <c r="AX111" s="969"/>
      <c r="AY111" s="969"/>
      <c r="AZ111" s="853" t="s">
        <v>446</v>
      </c>
      <c r="BA111" s="788"/>
      <c r="BB111" s="788"/>
      <c r="BC111" s="788"/>
      <c r="BD111" s="788"/>
      <c r="BE111" s="788"/>
      <c r="BF111" s="788"/>
      <c r="BG111" s="788"/>
      <c r="BH111" s="788"/>
      <c r="BI111" s="788"/>
      <c r="BJ111" s="788"/>
      <c r="BK111" s="788"/>
      <c r="BL111" s="788"/>
      <c r="BM111" s="788"/>
      <c r="BN111" s="788"/>
      <c r="BO111" s="788"/>
      <c r="BP111" s="789"/>
      <c r="BQ111" s="825" t="s">
        <v>445</v>
      </c>
      <c r="BR111" s="826"/>
      <c r="BS111" s="826"/>
      <c r="BT111" s="826"/>
      <c r="BU111" s="826"/>
      <c r="BV111" s="826" t="s">
        <v>442</v>
      </c>
      <c r="BW111" s="826"/>
      <c r="BX111" s="826"/>
      <c r="BY111" s="826"/>
      <c r="BZ111" s="826"/>
      <c r="CA111" s="826" t="s">
        <v>442</v>
      </c>
      <c r="CB111" s="826"/>
      <c r="CC111" s="826"/>
      <c r="CD111" s="826"/>
      <c r="CE111" s="826"/>
      <c r="CF111" s="911" t="s">
        <v>442</v>
      </c>
      <c r="CG111" s="912"/>
      <c r="CH111" s="912"/>
      <c r="CI111" s="912"/>
      <c r="CJ111" s="912"/>
      <c r="CK111" s="963"/>
      <c r="CL111" s="857"/>
      <c r="CM111" s="853" t="s">
        <v>447</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25" t="s">
        <v>445</v>
      </c>
      <c r="DH111" s="826"/>
      <c r="DI111" s="826"/>
      <c r="DJ111" s="826"/>
      <c r="DK111" s="826"/>
      <c r="DL111" s="826" t="s">
        <v>442</v>
      </c>
      <c r="DM111" s="826"/>
      <c r="DN111" s="826"/>
      <c r="DO111" s="826"/>
      <c r="DP111" s="826"/>
      <c r="DQ111" s="826" t="s">
        <v>442</v>
      </c>
      <c r="DR111" s="826"/>
      <c r="DS111" s="826"/>
      <c r="DT111" s="826"/>
      <c r="DU111" s="826"/>
      <c r="DV111" s="832" t="s">
        <v>448</v>
      </c>
      <c r="DW111" s="832"/>
      <c r="DX111" s="832"/>
      <c r="DY111" s="832"/>
      <c r="DZ111" s="833"/>
    </row>
    <row r="112" spans="1:131" s="230" customFormat="1" ht="26.25" customHeight="1" x14ac:dyDescent="0.15">
      <c r="A112" s="948" t="s">
        <v>449</v>
      </c>
      <c r="B112" s="949"/>
      <c r="C112" s="788" t="s">
        <v>450</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442</v>
      </c>
      <c r="AB112" s="816"/>
      <c r="AC112" s="816"/>
      <c r="AD112" s="816"/>
      <c r="AE112" s="817"/>
      <c r="AF112" s="818" t="s">
        <v>444</v>
      </c>
      <c r="AG112" s="816"/>
      <c r="AH112" s="816"/>
      <c r="AI112" s="816"/>
      <c r="AJ112" s="817"/>
      <c r="AK112" s="818" t="s">
        <v>444</v>
      </c>
      <c r="AL112" s="816"/>
      <c r="AM112" s="816"/>
      <c r="AN112" s="816"/>
      <c r="AO112" s="817"/>
      <c r="AP112" s="860" t="s">
        <v>448</v>
      </c>
      <c r="AQ112" s="861"/>
      <c r="AR112" s="861"/>
      <c r="AS112" s="861"/>
      <c r="AT112" s="862"/>
      <c r="AU112" s="968"/>
      <c r="AV112" s="969"/>
      <c r="AW112" s="969"/>
      <c r="AX112" s="969"/>
      <c r="AY112" s="969"/>
      <c r="AZ112" s="853" t="s">
        <v>451</v>
      </c>
      <c r="BA112" s="788"/>
      <c r="BB112" s="788"/>
      <c r="BC112" s="788"/>
      <c r="BD112" s="788"/>
      <c r="BE112" s="788"/>
      <c r="BF112" s="788"/>
      <c r="BG112" s="788"/>
      <c r="BH112" s="788"/>
      <c r="BI112" s="788"/>
      <c r="BJ112" s="788"/>
      <c r="BK112" s="788"/>
      <c r="BL112" s="788"/>
      <c r="BM112" s="788"/>
      <c r="BN112" s="788"/>
      <c r="BO112" s="788"/>
      <c r="BP112" s="789"/>
      <c r="BQ112" s="825">
        <v>2980317</v>
      </c>
      <c r="BR112" s="826"/>
      <c r="BS112" s="826"/>
      <c r="BT112" s="826"/>
      <c r="BU112" s="826"/>
      <c r="BV112" s="826">
        <v>2878962</v>
      </c>
      <c r="BW112" s="826"/>
      <c r="BX112" s="826"/>
      <c r="BY112" s="826"/>
      <c r="BZ112" s="826"/>
      <c r="CA112" s="826">
        <v>2750443</v>
      </c>
      <c r="CB112" s="826"/>
      <c r="CC112" s="826"/>
      <c r="CD112" s="826"/>
      <c r="CE112" s="826"/>
      <c r="CF112" s="911">
        <v>79.7</v>
      </c>
      <c r="CG112" s="912"/>
      <c r="CH112" s="912"/>
      <c r="CI112" s="912"/>
      <c r="CJ112" s="912"/>
      <c r="CK112" s="963"/>
      <c r="CL112" s="857"/>
      <c r="CM112" s="853" t="s">
        <v>452</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25" t="s">
        <v>442</v>
      </c>
      <c r="DH112" s="826"/>
      <c r="DI112" s="826"/>
      <c r="DJ112" s="826"/>
      <c r="DK112" s="826"/>
      <c r="DL112" s="826" t="s">
        <v>444</v>
      </c>
      <c r="DM112" s="826"/>
      <c r="DN112" s="826"/>
      <c r="DO112" s="826"/>
      <c r="DP112" s="826"/>
      <c r="DQ112" s="826" t="s">
        <v>442</v>
      </c>
      <c r="DR112" s="826"/>
      <c r="DS112" s="826"/>
      <c r="DT112" s="826"/>
      <c r="DU112" s="826"/>
      <c r="DV112" s="832" t="s">
        <v>442</v>
      </c>
      <c r="DW112" s="832"/>
      <c r="DX112" s="832"/>
      <c r="DY112" s="832"/>
      <c r="DZ112" s="833"/>
    </row>
    <row r="113" spans="1:130" s="230" customFormat="1" ht="26.25" customHeight="1" x14ac:dyDescent="0.15">
      <c r="A113" s="950"/>
      <c r="B113" s="951"/>
      <c r="C113" s="788" t="s">
        <v>453</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223894</v>
      </c>
      <c r="AB113" s="955"/>
      <c r="AC113" s="955"/>
      <c r="AD113" s="955"/>
      <c r="AE113" s="956"/>
      <c r="AF113" s="957">
        <v>234792</v>
      </c>
      <c r="AG113" s="955"/>
      <c r="AH113" s="955"/>
      <c r="AI113" s="955"/>
      <c r="AJ113" s="956"/>
      <c r="AK113" s="957">
        <v>243191</v>
      </c>
      <c r="AL113" s="955"/>
      <c r="AM113" s="955"/>
      <c r="AN113" s="955"/>
      <c r="AO113" s="956"/>
      <c r="AP113" s="958">
        <v>7</v>
      </c>
      <c r="AQ113" s="959"/>
      <c r="AR113" s="959"/>
      <c r="AS113" s="959"/>
      <c r="AT113" s="960"/>
      <c r="AU113" s="968"/>
      <c r="AV113" s="969"/>
      <c r="AW113" s="969"/>
      <c r="AX113" s="969"/>
      <c r="AY113" s="969"/>
      <c r="AZ113" s="853" t="s">
        <v>454</v>
      </c>
      <c r="BA113" s="788"/>
      <c r="BB113" s="788"/>
      <c r="BC113" s="788"/>
      <c r="BD113" s="788"/>
      <c r="BE113" s="788"/>
      <c r="BF113" s="788"/>
      <c r="BG113" s="788"/>
      <c r="BH113" s="788"/>
      <c r="BI113" s="788"/>
      <c r="BJ113" s="788"/>
      <c r="BK113" s="788"/>
      <c r="BL113" s="788"/>
      <c r="BM113" s="788"/>
      <c r="BN113" s="788"/>
      <c r="BO113" s="788"/>
      <c r="BP113" s="789"/>
      <c r="BQ113" s="825">
        <v>239085</v>
      </c>
      <c r="BR113" s="826"/>
      <c r="BS113" s="826"/>
      <c r="BT113" s="826"/>
      <c r="BU113" s="826"/>
      <c r="BV113" s="826">
        <v>210552</v>
      </c>
      <c r="BW113" s="826"/>
      <c r="BX113" s="826"/>
      <c r="BY113" s="826"/>
      <c r="BZ113" s="826"/>
      <c r="CA113" s="826">
        <v>180067</v>
      </c>
      <c r="CB113" s="826"/>
      <c r="CC113" s="826"/>
      <c r="CD113" s="826"/>
      <c r="CE113" s="826"/>
      <c r="CF113" s="911">
        <v>5.2</v>
      </c>
      <c r="CG113" s="912"/>
      <c r="CH113" s="912"/>
      <c r="CI113" s="912"/>
      <c r="CJ113" s="912"/>
      <c r="CK113" s="963"/>
      <c r="CL113" s="857"/>
      <c r="CM113" s="853" t="s">
        <v>455</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442</v>
      </c>
      <c r="DH113" s="816"/>
      <c r="DI113" s="816"/>
      <c r="DJ113" s="816"/>
      <c r="DK113" s="817"/>
      <c r="DL113" s="818" t="s">
        <v>442</v>
      </c>
      <c r="DM113" s="816"/>
      <c r="DN113" s="816"/>
      <c r="DO113" s="816"/>
      <c r="DP113" s="817"/>
      <c r="DQ113" s="818" t="s">
        <v>444</v>
      </c>
      <c r="DR113" s="816"/>
      <c r="DS113" s="816"/>
      <c r="DT113" s="816"/>
      <c r="DU113" s="817"/>
      <c r="DV113" s="860" t="s">
        <v>445</v>
      </c>
      <c r="DW113" s="861"/>
      <c r="DX113" s="861"/>
      <c r="DY113" s="861"/>
      <c r="DZ113" s="862"/>
    </row>
    <row r="114" spans="1:130" s="230" customFormat="1" ht="26.25" customHeight="1" x14ac:dyDescent="0.15">
      <c r="A114" s="950"/>
      <c r="B114" s="951"/>
      <c r="C114" s="788" t="s">
        <v>456</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31693</v>
      </c>
      <c r="AB114" s="816"/>
      <c r="AC114" s="816"/>
      <c r="AD114" s="816"/>
      <c r="AE114" s="817"/>
      <c r="AF114" s="818">
        <v>31633</v>
      </c>
      <c r="AG114" s="816"/>
      <c r="AH114" s="816"/>
      <c r="AI114" s="816"/>
      <c r="AJ114" s="817"/>
      <c r="AK114" s="818">
        <v>33919</v>
      </c>
      <c r="AL114" s="816"/>
      <c r="AM114" s="816"/>
      <c r="AN114" s="816"/>
      <c r="AO114" s="817"/>
      <c r="AP114" s="860">
        <v>1</v>
      </c>
      <c r="AQ114" s="861"/>
      <c r="AR114" s="861"/>
      <c r="AS114" s="861"/>
      <c r="AT114" s="862"/>
      <c r="AU114" s="968"/>
      <c r="AV114" s="969"/>
      <c r="AW114" s="969"/>
      <c r="AX114" s="969"/>
      <c r="AY114" s="969"/>
      <c r="AZ114" s="853" t="s">
        <v>457</v>
      </c>
      <c r="BA114" s="788"/>
      <c r="BB114" s="788"/>
      <c r="BC114" s="788"/>
      <c r="BD114" s="788"/>
      <c r="BE114" s="788"/>
      <c r="BF114" s="788"/>
      <c r="BG114" s="788"/>
      <c r="BH114" s="788"/>
      <c r="BI114" s="788"/>
      <c r="BJ114" s="788"/>
      <c r="BK114" s="788"/>
      <c r="BL114" s="788"/>
      <c r="BM114" s="788"/>
      <c r="BN114" s="788"/>
      <c r="BO114" s="788"/>
      <c r="BP114" s="789"/>
      <c r="BQ114" s="825">
        <v>307111</v>
      </c>
      <c r="BR114" s="826"/>
      <c r="BS114" s="826"/>
      <c r="BT114" s="826"/>
      <c r="BU114" s="826"/>
      <c r="BV114" s="826">
        <v>222841</v>
      </c>
      <c r="BW114" s="826"/>
      <c r="BX114" s="826"/>
      <c r="BY114" s="826"/>
      <c r="BZ114" s="826"/>
      <c r="CA114" s="826">
        <v>198845</v>
      </c>
      <c r="CB114" s="826"/>
      <c r="CC114" s="826"/>
      <c r="CD114" s="826"/>
      <c r="CE114" s="826"/>
      <c r="CF114" s="911">
        <v>5.8</v>
      </c>
      <c r="CG114" s="912"/>
      <c r="CH114" s="912"/>
      <c r="CI114" s="912"/>
      <c r="CJ114" s="912"/>
      <c r="CK114" s="963"/>
      <c r="CL114" s="857"/>
      <c r="CM114" s="853" t="s">
        <v>458</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442</v>
      </c>
      <c r="DH114" s="816"/>
      <c r="DI114" s="816"/>
      <c r="DJ114" s="816"/>
      <c r="DK114" s="817"/>
      <c r="DL114" s="818" t="s">
        <v>442</v>
      </c>
      <c r="DM114" s="816"/>
      <c r="DN114" s="816"/>
      <c r="DO114" s="816"/>
      <c r="DP114" s="817"/>
      <c r="DQ114" s="818" t="s">
        <v>442</v>
      </c>
      <c r="DR114" s="816"/>
      <c r="DS114" s="816"/>
      <c r="DT114" s="816"/>
      <c r="DU114" s="817"/>
      <c r="DV114" s="860" t="s">
        <v>445</v>
      </c>
      <c r="DW114" s="861"/>
      <c r="DX114" s="861"/>
      <c r="DY114" s="861"/>
      <c r="DZ114" s="862"/>
    </row>
    <row r="115" spans="1:130" s="230" customFormat="1" ht="26.25" customHeight="1" x14ac:dyDescent="0.15">
      <c r="A115" s="950"/>
      <c r="B115" s="951"/>
      <c r="C115" s="788" t="s">
        <v>459</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445</v>
      </c>
      <c r="AB115" s="955"/>
      <c r="AC115" s="955"/>
      <c r="AD115" s="955"/>
      <c r="AE115" s="956"/>
      <c r="AF115" s="957" t="s">
        <v>445</v>
      </c>
      <c r="AG115" s="955"/>
      <c r="AH115" s="955"/>
      <c r="AI115" s="955"/>
      <c r="AJ115" s="956"/>
      <c r="AK115" s="957" t="s">
        <v>444</v>
      </c>
      <c r="AL115" s="955"/>
      <c r="AM115" s="955"/>
      <c r="AN115" s="955"/>
      <c r="AO115" s="956"/>
      <c r="AP115" s="958" t="s">
        <v>444</v>
      </c>
      <c r="AQ115" s="959"/>
      <c r="AR115" s="959"/>
      <c r="AS115" s="959"/>
      <c r="AT115" s="960"/>
      <c r="AU115" s="968"/>
      <c r="AV115" s="969"/>
      <c r="AW115" s="969"/>
      <c r="AX115" s="969"/>
      <c r="AY115" s="969"/>
      <c r="AZ115" s="853" t="s">
        <v>460</v>
      </c>
      <c r="BA115" s="788"/>
      <c r="BB115" s="788"/>
      <c r="BC115" s="788"/>
      <c r="BD115" s="788"/>
      <c r="BE115" s="788"/>
      <c r="BF115" s="788"/>
      <c r="BG115" s="788"/>
      <c r="BH115" s="788"/>
      <c r="BI115" s="788"/>
      <c r="BJ115" s="788"/>
      <c r="BK115" s="788"/>
      <c r="BL115" s="788"/>
      <c r="BM115" s="788"/>
      <c r="BN115" s="788"/>
      <c r="BO115" s="788"/>
      <c r="BP115" s="789"/>
      <c r="BQ115" s="825" t="s">
        <v>442</v>
      </c>
      <c r="BR115" s="826"/>
      <c r="BS115" s="826"/>
      <c r="BT115" s="826"/>
      <c r="BU115" s="826"/>
      <c r="BV115" s="826" t="s">
        <v>444</v>
      </c>
      <c r="BW115" s="826"/>
      <c r="BX115" s="826"/>
      <c r="BY115" s="826"/>
      <c r="BZ115" s="826"/>
      <c r="CA115" s="826" t="s">
        <v>442</v>
      </c>
      <c r="CB115" s="826"/>
      <c r="CC115" s="826"/>
      <c r="CD115" s="826"/>
      <c r="CE115" s="826"/>
      <c r="CF115" s="911" t="s">
        <v>445</v>
      </c>
      <c r="CG115" s="912"/>
      <c r="CH115" s="912"/>
      <c r="CI115" s="912"/>
      <c r="CJ115" s="912"/>
      <c r="CK115" s="963"/>
      <c r="CL115" s="857"/>
      <c r="CM115" s="853" t="s">
        <v>461</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442</v>
      </c>
      <c r="DH115" s="816"/>
      <c r="DI115" s="816"/>
      <c r="DJ115" s="816"/>
      <c r="DK115" s="817"/>
      <c r="DL115" s="818" t="s">
        <v>444</v>
      </c>
      <c r="DM115" s="816"/>
      <c r="DN115" s="816"/>
      <c r="DO115" s="816"/>
      <c r="DP115" s="817"/>
      <c r="DQ115" s="818" t="s">
        <v>444</v>
      </c>
      <c r="DR115" s="816"/>
      <c r="DS115" s="816"/>
      <c r="DT115" s="816"/>
      <c r="DU115" s="817"/>
      <c r="DV115" s="860" t="s">
        <v>444</v>
      </c>
      <c r="DW115" s="861"/>
      <c r="DX115" s="861"/>
      <c r="DY115" s="861"/>
      <c r="DZ115" s="862"/>
    </row>
    <row r="116" spans="1:130" s="230" customFormat="1" ht="26.25" customHeight="1" x14ac:dyDescent="0.15">
      <c r="A116" s="952"/>
      <c r="B116" s="953"/>
      <c r="C116" s="875" t="s">
        <v>462</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444</v>
      </c>
      <c r="AB116" s="816"/>
      <c r="AC116" s="816"/>
      <c r="AD116" s="816"/>
      <c r="AE116" s="817"/>
      <c r="AF116" s="818" t="s">
        <v>442</v>
      </c>
      <c r="AG116" s="816"/>
      <c r="AH116" s="816"/>
      <c r="AI116" s="816"/>
      <c r="AJ116" s="817"/>
      <c r="AK116" s="818" t="s">
        <v>442</v>
      </c>
      <c r="AL116" s="816"/>
      <c r="AM116" s="816"/>
      <c r="AN116" s="816"/>
      <c r="AO116" s="817"/>
      <c r="AP116" s="860" t="s">
        <v>442</v>
      </c>
      <c r="AQ116" s="861"/>
      <c r="AR116" s="861"/>
      <c r="AS116" s="861"/>
      <c r="AT116" s="862"/>
      <c r="AU116" s="968"/>
      <c r="AV116" s="969"/>
      <c r="AW116" s="969"/>
      <c r="AX116" s="969"/>
      <c r="AY116" s="969"/>
      <c r="AZ116" s="945" t="s">
        <v>463</v>
      </c>
      <c r="BA116" s="946"/>
      <c r="BB116" s="946"/>
      <c r="BC116" s="946"/>
      <c r="BD116" s="946"/>
      <c r="BE116" s="946"/>
      <c r="BF116" s="946"/>
      <c r="BG116" s="946"/>
      <c r="BH116" s="946"/>
      <c r="BI116" s="946"/>
      <c r="BJ116" s="946"/>
      <c r="BK116" s="946"/>
      <c r="BL116" s="946"/>
      <c r="BM116" s="946"/>
      <c r="BN116" s="946"/>
      <c r="BO116" s="946"/>
      <c r="BP116" s="947"/>
      <c r="BQ116" s="825" t="s">
        <v>442</v>
      </c>
      <c r="BR116" s="826"/>
      <c r="BS116" s="826"/>
      <c r="BT116" s="826"/>
      <c r="BU116" s="826"/>
      <c r="BV116" s="826" t="s">
        <v>398</v>
      </c>
      <c r="BW116" s="826"/>
      <c r="BX116" s="826"/>
      <c r="BY116" s="826"/>
      <c r="BZ116" s="826"/>
      <c r="CA116" s="826" t="s">
        <v>442</v>
      </c>
      <c r="CB116" s="826"/>
      <c r="CC116" s="826"/>
      <c r="CD116" s="826"/>
      <c r="CE116" s="826"/>
      <c r="CF116" s="911" t="s">
        <v>445</v>
      </c>
      <c r="CG116" s="912"/>
      <c r="CH116" s="912"/>
      <c r="CI116" s="912"/>
      <c r="CJ116" s="912"/>
      <c r="CK116" s="963"/>
      <c r="CL116" s="857"/>
      <c r="CM116" s="853" t="s">
        <v>464</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445</v>
      </c>
      <c r="DH116" s="816"/>
      <c r="DI116" s="816"/>
      <c r="DJ116" s="816"/>
      <c r="DK116" s="817"/>
      <c r="DL116" s="818" t="s">
        <v>398</v>
      </c>
      <c r="DM116" s="816"/>
      <c r="DN116" s="816"/>
      <c r="DO116" s="816"/>
      <c r="DP116" s="817"/>
      <c r="DQ116" s="818" t="s">
        <v>444</v>
      </c>
      <c r="DR116" s="816"/>
      <c r="DS116" s="816"/>
      <c r="DT116" s="816"/>
      <c r="DU116" s="817"/>
      <c r="DV116" s="860" t="s">
        <v>445</v>
      </c>
      <c r="DW116" s="861"/>
      <c r="DX116" s="861"/>
      <c r="DY116" s="861"/>
      <c r="DZ116" s="862"/>
    </row>
    <row r="117" spans="1:130" s="230" customFormat="1" ht="26.25" customHeight="1" x14ac:dyDescent="0.15">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465</v>
      </c>
      <c r="Z117" s="933"/>
      <c r="AA117" s="938">
        <v>311613</v>
      </c>
      <c r="AB117" s="939"/>
      <c r="AC117" s="939"/>
      <c r="AD117" s="939"/>
      <c r="AE117" s="940"/>
      <c r="AF117" s="941">
        <v>321569</v>
      </c>
      <c r="AG117" s="939"/>
      <c r="AH117" s="939"/>
      <c r="AI117" s="939"/>
      <c r="AJ117" s="940"/>
      <c r="AK117" s="941">
        <v>340256</v>
      </c>
      <c r="AL117" s="939"/>
      <c r="AM117" s="939"/>
      <c r="AN117" s="939"/>
      <c r="AO117" s="940"/>
      <c r="AP117" s="942"/>
      <c r="AQ117" s="943"/>
      <c r="AR117" s="943"/>
      <c r="AS117" s="943"/>
      <c r="AT117" s="944"/>
      <c r="AU117" s="968"/>
      <c r="AV117" s="969"/>
      <c r="AW117" s="969"/>
      <c r="AX117" s="969"/>
      <c r="AY117" s="969"/>
      <c r="AZ117" s="899" t="s">
        <v>466</v>
      </c>
      <c r="BA117" s="900"/>
      <c r="BB117" s="900"/>
      <c r="BC117" s="900"/>
      <c r="BD117" s="900"/>
      <c r="BE117" s="900"/>
      <c r="BF117" s="900"/>
      <c r="BG117" s="900"/>
      <c r="BH117" s="900"/>
      <c r="BI117" s="900"/>
      <c r="BJ117" s="900"/>
      <c r="BK117" s="900"/>
      <c r="BL117" s="900"/>
      <c r="BM117" s="900"/>
      <c r="BN117" s="900"/>
      <c r="BO117" s="900"/>
      <c r="BP117" s="901"/>
      <c r="BQ117" s="825" t="s">
        <v>448</v>
      </c>
      <c r="BR117" s="826"/>
      <c r="BS117" s="826"/>
      <c r="BT117" s="826"/>
      <c r="BU117" s="826"/>
      <c r="BV117" s="826" t="s">
        <v>448</v>
      </c>
      <c r="BW117" s="826"/>
      <c r="BX117" s="826"/>
      <c r="BY117" s="826"/>
      <c r="BZ117" s="826"/>
      <c r="CA117" s="826" t="s">
        <v>448</v>
      </c>
      <c r="CB117" s="826"/>
      <c r="CC117" s="826"/>
      <c r="CD117" s="826"/>
      <c r="CE117" s="826"/>
      <c r="CF117" s="911" t="s">
        <v>448</v>
      </c>
      <c r="CG117" s="912"/>
      <c r="CH117" s="912"/>
      <c r="CI117" s="912"/>
      <c r="CJ117" s="912"/>
      <c r="CK117" s="963"/>
      <c r="CL117" s="857"/>
      <c r="CM117" s="853" t="s">
        <v>467</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448</v>
      </c>
      <c r="DH117" s="816"/>
      <c r="DI117" s="816"/>
      <c r="DJ117" s="816"/>
      <c r="DK117" s="817"/>
      <c r="DL117" s="818" t="s">
        <v>448</v>
      </c>
      <c r="DM117" s="816"/>
      <c r="DN117" s="816"/>
      <c r="DO117" s="816"/>
      <c r="DP117" s="817"/>
      <c r="DQ117" s="818" t="s">
        <v>448</v>
      </c>
      <c r="DR117" s="816"/>
      <c r="DS117" s="816"/>
      <c r="DT117" s="816"/>
      <c r="DU117" s="817"/>
      <c r="DV117" s="860" t="s">
        <v>448</v>
      </c>
      <c r="DW117" s="861"/>
      <c r="DX117" s="861"/>
      <c r="DY117" s="861"/>
      <c r="DZ117" s="862"/>
    </row>
    <row r="118" spans="1:130" s="230" customFormat="1" ht="26.25" customHeight="1" x14ac:dyDescent="0.15">
      <c r="A118" s="931" t="s">
        <v>437</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434</v>
      </c>
      <c r="AB118" s="932"/>
      <c r="AC118" s="932"/>
      <c r="AD118" s="932"/>
      <c r="AE118" s="933"/>
      <c r="AF118" s="934" t="s">
        <v>435</v>
      </c>
      <c r="AG118" s="932"/>
      <c r="AH118" s="932"/>
      <c r="AI118" s="932"/>
      <c r="AJ118" s="933"/>
      <c r="AK118" s="934" t="s">
        <v>313</v>
      </c>
      <c r="AL118" s="932"/>
      <c r="AM118" s="932"/>
      <c r="AN118" s="932"/>
      <c r="AO118" s="933"/>
      <c r="AP118" s="935" t="s">
        <v>436</v>
      </c>
      <c r="AQ118" s="936"/>
      <c r="AR118" s="936"/>
      <c r="AS118" s="936"/>
      <c r="AT118" s="937"/>
      <c r="AU118" s="968"/>
      <c r="AV118" s="969"/>
      <c r="AW118" s="969"/>
      <c r="AX118" s="969"/>
      <c r="AY118" s="969"/>
      <c r="AZ118" s="874" t="s">
        <v>468</v>
      </c>
      <c r="BA118" s="875"/>
      <c r="BB118" s="875"/>
      <c r="BC118" s="875"/>
      <c r="BD118" s="875"/>
      <c r="BE118" s="875"/>
      <c r="BF118" s="875"/>
      <c r="BG118" s="875"/>
      <c r="BH118" s="875"/>
      <c r="BI118" s="875"/>
      <c r="BJ118" s="875"/>
      <c r="BK118" s="875"/>
      <c r="BL118" s="875"/>
      <c r="BM118" s="875"/>
      <c r="BN118" s="875"/>
      <c r="BO118" s="875"/>
      <c r="BP118" s="876"/>
      <c r="BQ118" s="915" t="s">
        <v>398</v>
      </c>
      <c r="BR118" s="881"/>
      <c r="BS118" s="881"/>
      <c r="BT118" s="881"/>
      <c r="BU118" s="881"/>
      <c r="BV118" s="881" t="s">
        <v>398</v>
      </c>
      <c r="BW118" s="881"/>
      <c r="BX118" s="881"/>
      <c r="BY118" s="881"/>
      <c r="BZ118" s="881"/>
      <c r="CA118" s="881" t="s">
        <v>469</v>
      </c>
      <c r="CB118" s="881"/>
      <c r="CC118" s="881"/>
      <c r="CD118" s="881"/>
      <c r="CE118" s="881"/>
      <c r="CF118" s="911" t="s">
        <v>445</v>
      </c>
      <c r="CG118" s="912"/>
      <c r="CH118" s="912"/>
      <c r="CI118" s="912"/>
      <c r="CJ118" s="912"/>
      <c r="CK118" s="963"/>
      <c r="CL118" s="857"/>
      <c r="CM118" s="853" t="s">
        <v>470</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471</v>
      </c>
      <c r="DH118" s="816"/>
      <c r="DI118" s="816"/>
      <c r="DJ118" s="816"/>
      <c r="DK118" s="817"/>
      <c r="DL118" s="818" t="s">
        <v>398</v>
      </c>
      <c r="DM118" s="816"/>
      <c r="DN118" s="816"/>
      <c r="DO118" s="816"/>
      <c r="DP118" s="817"/>
      <c r="DQ118" s="818" t="s">
        <v>398</v>
      </c>
      <c r="DR118" s="816"/>
      <c r="DS118" s="816"/>
      <c r="DT118" s="816"/>
      <c r="DU118" s="817"/>
      <c r="DV118" s="860" t="s">
        <v>469</v>
      </c>
      <c r="DW118" s="861"/>
      <c r="DX118" s="861"/>
      <c r="DY118" s="861"/>
      <c r="DZ118" s="862"/>
    </row>
    <row r="119" spans="1:130" s="230" customFormat="1" ht="26.25" customHeight="1" x14ac:dyDescent="0.15">
      <c r="A119" s="854" t="s">
        <v>440</v>
      </c>
      <c r="B119" s="855"/>
      <c r="C119" s="896" t="s">
        <v>441</v>
      </c>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7"/>
      <c r="AA119" s="924" t="s">
        <v>472</v>
      </c>
      <c r="AB119" s="925"/>
      <c r="AC119" s="925"/>
      <c r="AD119" s="925"/>
      <c r="AE119" s="926"/>
      <c r="AF119" s="927" t="s">
        <v>473</v>
      </c>
      <c r="AG119" s="925"/>
      <c r="AH119" s="925"/>
      <c r="AI119" s="925"/>
      <c r="AJ119" s="926"/>
      <c r="AK119" s="927" t="s">
        <v>469</v>
      </c>
      <c r="AL119" s="925"/>
      <c r="AM119" s="925"/>
      <c r="AN119" s="925"/>
      <c r="AO119" s="926"/>
      <c r="AP119" s="928" t="s">
        <v>474</v>
      </c>
      <c r="AQ119" s="929"/>
      <c r="AR119" s="929"/>
      <c r="AS119" s="929"/>
      <c r="AT119" s="930"/>
      <c r="AU119" s="970"/>
      <c r="AV119" s="971"/>
      <c r="AW119" s="971"/>
      <c r="AX119" s="971"/>
      <c r="AY119" s="971"/>
      <c r="AZ119" s="251" t="s">
        <v>191</v>
      </c>
      <c r="BA119" s="251"/>
      <c r="BB119" s="251"/>
      <c r="BC119" s="251"/>
      <c r="BD119" s="251"/>
      <c r="BE119" s="251"/>
      <c r="BF119" s="251"/>
      <c r="BG119" s="251"/>
      <c r="BH119" s="251"/>
      <c r="BI119" s="251"/>
      <c r="BJ119" s="251"/>
      <c r="BK119" s="251"/>
      <c r="BL119" s="251"/>
      <c r="BM119" s="251"/>
      <c r="BN119" s="251"/>
      <c r="BO119" s="913" t="s">
        <v>475</v>
      </c>
      <c r="BP119" s="914"/>
      <c r="BQ119" s="915">
        <v>6421470</v>
      </c>
      <c r="BR119" s="881"/>
      <c r="BS119" s="881"/>
      <c r="BT119" s="881"/>
      <c r="BU119" s="881"/>
      <c r="BV119" s="881">
        <v>6584063</v>
      </c>
      <c r="BW119" s="881"/>
      <c r="BX119" s="881"/>
      <c r="BY119" s="881"/>
      <c r="BZ119" s="881"/>
      <c r="CA119" s="881">
        <v>6492453</v>
      </c>
      <c r="CB119" s="881"/>
      <c r="CC119" s="881"/>
      <c r="CD119" s="881"/>
      <c r="CE119" s="881"/>
      <c r="CF119" s="784"/>
      <c r="CG119" s="785"/>
      <c r="CH119" s="785"/>
      <c r="CI119" s="785"/>
      <c r="CJ119" s="870"/>
      <c r="CK119" s="964"/>
      <c r="CL119" s="859"/>
      <c r="CM119" s="874" t="s">
        <v>476</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469</v>
      </c>
      <c r="DH119" s="800"/>
      <c r="DI119" s="800"/>
      <c r="DJ119" s="800"/>
      <c r="DK119" s="801"/>
      <c r="DL119" s="802" t="s">
        <v>398</v>
      </c>
      <c r="DM119" s="800"/>
      <c r="DN119" s="800"/>
      <c r="DO119" s="800"/>
      <c r="DP119" s="801"/>
      <c r="DQ119" s="802" t="s">
        <v>471</v>
      </c>
      <c r="DR119" s="800"/>
      <c r="DS119" s="800"/>
      <c r="DT119" s="800"/>
      <c r="DU119" s="801"/>
      <c r="DV119" s="884" t="s">
        <v>398</v>
      </c>
      <c r="DW119" s="885"/>
      <c r="DX119" s="885"/>
      <c r="DY119" s="885"/>
      <c r="DZ119" s="886"/>
    </row>
    <row r="120" spans="1:130" s="230" customFormat="1" ht="26.25" customHeight="1" x14ac:dyDescent="0.15">
      <c r="A120" s="856"/>
      <c r="B120" s="857"/>
      <c r="C120" s="853" t="s">
        <v>447</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477</v>
      </c>
      <c r="AB120" s="816"/>
      <c r="AC120" s="816"/>
      <c r="AD120" s="816"/>
      <c r="AE120" s="817"/>
      <c r="AF120" s="818" t="s">
        <v>398</v>
      </c>
      <c r="AG120" s="816"/>
      <c r="AH120" s="816"/>
      <c r="AI120" s="816"/>
      <c r="AJ120" s="817"/>
      <c r="AK120" s="818" t="s">
        <v>398</v>
      </c>
      <c r="AL120" s="816"/>
      <c r="AM120" s="816"/>
      <c r="AN120" s="816"/>
      <c r="AO120" s="817"/>
      <c r="AP120" s="860" t="s">
        <v>473</v>
      </c>
      <c r="AQ120" s="861"/>
      <c r="AR120" s="861"/>
      <c r="AS120" s="861"/>
      <c r="AT120" s="862"/>
      <c r="AU120" s="916" t="s">
        <v>478</v>
      </c>
      <c r="AV120" s="917"/>
      <c r="AW120" s="917"/>
      <c r="AX120" s="917"/>
      <c r="AY120" s="918"/>
      <c r="AZ120" s="896" t="s">
        <v>479</v>
      </c>
      <c r="BA120" s="846"/>
      <c r="BB120" s="846"/>
      <c r="BC120" s="846"/>
      <c r="BD120" s="846"/>
      <c r="BE120" s="846"/>
      <c r="BF120" s="846"/>
      <c r="BG120" s="846"/>
      <c r="BH120" s="846"/>
      <c r="BI120" s="846"/>
      <c r="BJ120" s="846"/>
      <c r="BK120" s="846"/>
      <c r="BL120" s="846"/>
      <c r="BM120" s="846"/>
      <c r="BN120" s="846"/>
      <c r="BO120" s="846"/>
      <c r="BP120" s="847"/>
      <c r="BQ120" s="897">
        <v>4532775</v>
      </c>
      <c r="BR120" s="878"/>
      <c r="BS120" s="878"/>
      <c r="BT120" s="878"/>
      <c r="BU120" s="878"/>
      <c r="BV120" s="878">
        <v>4803226</v>
      </c>
      <c r="BW120" s="878"/>
      <c r="BX120" s="878"/>
      <c r="BY120" s="878"/>
      <c r="BZ120" s="878"/>
      <c r="CA120" s="878">
        <v>4935554</v>
      </c>
      <c r="CB120" s="878"/>
      <c r="CC120" s="878"/>
      <c r="CD120" s="878"/>
      <c r="CE120" s="878"/>
      <c r="CF120" s="902">
        <v>143</v>
      </c>
      <c r="CG120" s="903"/>
      <c r="CH120" s="903"/>
      <c r="CI120" s="903"/>
      <c r="CJ120" s="903"/>
      <c r="CK120" s="904" t="s">
        <v>480</v>
      </c>
      <c r="CL120" s="888"/>
      <c r="CM120" s="888"/>
      <c r="CN120" s="888"/>
      <c r="CO120" s="889"/>
      <c r="CP120" s="908" t="s">
        <v>481</v>
      </c>
      <c r="CQ120" s="909"/>
      <c r="CR120" s="909"/>
      <c r="CS120" s="909"/>
      <c r="CT120" s="909"/>
      <c r="CU120" s="909"/>
      <c r="CV120" s="909"/>
      <c r="CW120" s="909"/>
      <c r="CX120" s="909"/>
      <c r="CY120" s="909"/>
      <c r="CZ120" s="909"/>
      <c r="DA120" s="909"/>
      <c r="DB120" s="909"/>
      <c r="DC120" s="909"/>
      <c r="DD120" s="909"/>
      <c r="DE120" s="909"/>
      <c r="DF120" s="910"/>
      <c r="DG120" s="897" t="s">
        <v>471</v>
      </c>
      <c r="DH120" s="878"/>
      <c r="DI120" s="878"/>
      <c r="DJ120" s="878"/>
      <c r="DK120" s="878"/>
      <c r="DL120" s="878">
        <v>2878962</v>
      </c>
      <c r="DM120" s="878"/>
      <c r="DN120" s="878"/>
      <c r="DO120" s="878"/>
      <c r="DP120" s="878"/>
      <c r="DQ120" s="878">
        <v>2750443</v>
      </c>
      <c r="DR120" s="878"/>
      <c r="DS120" s="878"/>
      <c r="DT120" s="878"/>
      <c r="DU120" s="878"/>
      <c r="DV120" s="879">
        <v>79.7</v>
      </c>
      <c r="DW120" s="879"/>
      <c r="DX120" s="879"/>
      <c r="DY120" s="879"/>
      <c r="DZ120" s="880"/>
    </row>
    <row r="121" spans="1:130" s="230" customFormat="1" ht="26.25" customHeight="1" x14ac:dyDescent="0.15">
      <c r="A121" s="856"/>
      <c r="B121" s="857"/>
      <c r="C121" s="899" t="s">
        <v>482</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477</v>
      </c>
      <c r="AB121" s="816"/>
      <c r="AC121" s="816"/>
      <c r="AD121" s="816"/>
      <c r="AE121" s="817"/>
      <c r="AF121" s="818" t="s">
        <v>398</v>
      </c>
      <c r="AG121" s="816"/>
      <c r="AH121" s="816"/>
      <c r="AI121" s="816"/>
      <c r="AJ121" s="817"/>
      <c r="AK121" s="818" t="s">
        <v>472</v>
      </c>
      <c r="AL121" s="816"/>
      <c r="AM121" s="816"/>
      <c r="AN121" s="816"/>
      <c r="AO121" s="817"/>
      <c r="AP121" s="860" t="s">
        <v>398</v>
      </c>
      <c r="AQ121" s="861"/>
      <c r="AR121" s="861"/>
      <c r="AS121" s="861"/>
      <c r="AT121" s="862"/>
      <c r="AU121" s="919"/>
      <c r="AV121" s="920"/>
      <c r="AW121" s="920"/>
      <c r="AX121" s="920"/>
      <c r="AY121" s="921"/>
      <c r="AZ121" s="853" t="s">
        <v>483</v>
      </c>
      <c r="BA121" s="788"/>
      <c r="BB121" s="788"/>
      <c r="BC121" s="788"/>
      <c r="BD121" s="788"/>
      <c r="BE121" s="788"/>
      <c r="BF121" s="788"/>
      <c r="BG121" s="788"/>
      <c r="BH121" s="788"/>
      <c r="BI121" s="788"/>
      <c r="BJ121" s="788"/>
      <c r="BK121" s="788"/>
      <c r="BL121" s="788"/>
      <c r="BM121" s="788"/>
      <c r="BN121" s="788"/>
      <c r="BO121" s="788"/>
      <c r="BP121" s="789"/>
      <c r="BQ121" s="825">
        <v>12623</v>
      </c>
      <c r="BR121" s="826"/>
      <c r="BS121" s="826"/>
      <c r="BT121" s="826"/>
      <c r="BU121" s="826"/>
      <c r="BV121" s="826">
        <v>10861</v>
      </c>
      <c r="BW121" s="826"/>
      <c r="BX121" s="826"/>
      <c r="BY121" s="826"/>
      <c r="BZ121" s="826"/>
      <c r="CA121" s="826">
        <v>9100</v>
      </c>
      <c r="CB121" s="826"/>
      <c r="CC121" s="826"/>
      <c r="CD121" s="826"/>
      <c r="CE121" s="826"/>
      <c r="CF121" s="911">
        <v>0.3</v>
      </c>
      <c r="CG121" s="912"/>
      <c r="CH121" s="912"/>
      <c r="CI121" s="912"/>
      <c r="CJ121" s="912"/>
      <c r="CK121" s="905"/>
      <c r="CL121" s="891"/>
      <c r="CM121" s="891"/>
      <c r="CN121" s="891"/>
      <c r="CO121" s="892"/>
      <c r="CP121" s="871" t="s">
        <v>484</v>
      </c>
      <c r="CQ121" s="872"/>
      <c r="CR121" s="872"/>
      <c r="CS121" s="872"/>
      <c r="CT121" s="872"/>
      <c r="CU121" s="872"/>
      <c r="CV121" s="872"/>
      <c r="CW121" s="872"/>
      <c r="CX121" s="872"/>
      <c r="CY121" s="872"/>
      <c r="CZ121" s="872"/>
      <c r="DA121" s="872"/>
      <c r="DB121" s="872"/>
      <c r="DC121" s="872"/>
      <c r="DD121" s="872"/>
      <c r="DE121" s="872"/>
      <c r="DF121" s="873"/>
      <c r="DG121" s="825" t="s">
        <v>485</v>
      </c>
      <c r="DH121" s="826"/>
      <c r="DI121" s="826"/>
      <c r="DJ121" s="826"/>
      <c r="DK121" s="826"/>
      <c r="DL121" s="826" t="s">
        <v>398</v>
      </c>
      <c r="DM121" s="826"/>
      <c r="DN121" s="826"/>
      <c r="DO121" s="826"/>
      <c r="DP121" s="826"/>
      <c r="DQ121" s="826" t="s">
        <v>398</v>
      </c>
      <c r="DR121" s="826"/>
      <c r="DS121" s="826"/>
      <c r="DT121" s="826"/>
      <c r="DU121" s="826"/>
      <c r="DV121" s="832" t="s">
        <v>149</v>
      </c>
      <c r="DW121" s="832"/>
      <c r="DX121" s="832"/>
      <c r="DY121" s="832"/>
      <c r="DZ121" s="833"/>
    </row>
    <row r="122" spans="1:130" s="230" customFormat="1" ht="26.25" customHeight="1" x14ac:dyDescent="0.15">
      <c r="A122" s="856"/>
      <c r="B122" s="857"/>
      <c r="C122" s="853" t="s">
        <v>458</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471</v>
      </c>
      <c r="AB122" s="816"/>
      <c r="AC122" s="816"/>
      <c r="AD122" s="816"/>
      <c r="AE122" s="817"/>
      <c r="AF122" s="818" t="s">
        <v>473</v>
      </c>
      <c r="AG122" s="816"/>
      <c r="AH122" s="816"/>
      <c r="AI122" s="816"/>
      <c r="AJ122" s="817"/>
      <c r="AK122" s="818" t="s">
        <v>471</v>
      </c>
      <c r="AL122" s="816"/>
      <c r="AM122" s="816"/>
      <c r="AN122" s="816"/>
      <c r="AO122" s="817"/>
      <c r="AP122" s="860" t="s">
        <v>398</v>
      </c>
      <c r="AQ122" s="861"/>
      <c r="AR122" s="861"/>
      <c r="AS122" s="861"/>
      <c r="AT122" s="862"/>
      <c r="AU122" s="919"/>
      <c r="AV122" s="920"/>
      <c r="AW122" s="920"/>
      <c r="AX122" s="920"/>
      <c r="AY122" s="921"/>
      <c r="AZ122" s="874" t="s">
        <v>486</v>
      </c>
      <c r="BA122" s="875"/>
      <c r="BB122" s="875"/>
      <c r="BC122" s="875"/>
      <c r="BD122" s="875"/>
      <c r="BE122" s="875"/>
      <c r="BF122" s="875"/>
      <c r="BG122" s="875"/>
      <c r="BH122" s="875"/>
      <c r="BI122" s="875"/>
      <c r="BJ122" s="875"/>
      <c r="BK122" s="875"/>
      <c r="BL122" s="875"/>
      <c r="BM122" s="875"/>
      <c r="BN122" s="875"/>
      <c r="BO122" s="875"/>
      <c r="BP122" s="876"/>
      <c r="BQ122" s="915">
        <v>5424520</v>
      </c>
      <c r="BR122" s="881"/>
      <c r="BS122" s="881"/>
      <c r="BT122" s="881"/>
      <c r="BU122" s="881"/>
      <c r="BV122" s="881">
        <v>5431883</v>
      </c>
      <c r="BW122" s="881"/>
      <c r="BX122" s="881"/>
      <c r="BY122" s="881"/>
      <c r="BZ122" s="881"/>
      <c r="CA122" s="881">
        <v>5184801</v>
      </c>
      <c r="CB122" s="881"/>
      <c r="CC122" s="881"/>
      <c r="CD122" s="881"/>
      <c r="CE122" s="881"/>
      <c r="CF122" s="882">
        <v>150.19999999999999</v>
      </c>
      <c r="CG122" s="883"/>
      <c r="CH122" s="883"/>
      <c r="CI122" s="883"/>
      <c r="CJ122" s="883"/>
      <c r="CK122" s="905"/>
      <c r="CL122" s="891"/>
      <c r="CM122" s="891"/>
      <c r="CN122" s="891"/>
      <c r="CO122" s="892"/>
      <c r="CP122" s="871" t="s">
        <v>487</v>
      </c>
      <c r="CQ122" s="872"/>
      <c r="CR122" s="872"/>
      <c r="CS122" s="872"/>
      <c r="CT122" s="872"/>
      <c r="CU122" s="872"/>
      <c r="CV122" s="872"/>
      <c r="CW122" s="872"/>
      <c r="CX122" s="872"/>
      <c r="CY122" s="872"/>
      <c r="CZ122" s="872"/>
      <c r="DA122" s="872"/>
      <c r="DB122" s="872"/>
      <c r="DC122" s="872"/>
      <c r="DD122" s="872"/>
      <c r="DE122" s="872"/>
      <c r="DF122" s="873"/>
      <c r="DG122" s="825" t="s">
        <v>474</v>
      </c>
      <c r="DH122" s="826"/>
      <c r="DI122" s="826"/>
      <c r="DJ122" s="826"/>
      <c r="DK122" s="826"/>
      <c r="DL122" s="826" t="s">
        <v>473</v>
      </c>
      <c r="DM122" s="826"/>
      <c r="DN122" s="826"/>
      <c r="DO122" s="826"/>
      <c r="DP122" s="826"/>
      <c r="DQ122" s="826" t="s">
        <v>445</v>
      </c>
      <c r="DR122" s="826"/>
      <c r="DS122" s="826"/>
      <c r="DT122" s="826"/>
      <c r="DU122" s="826"/>
      <c r="DV122" s="832" t="s">
        <v>488</v>
      </c>
      <c r="DW122" s="832"/>
      <c r="DX122" s="832"/>
      <c r="DY122" s="832"/>
      <c r="DZ122" s="833"/>
    </row>
    <row r="123" spans="1:130" s="230" customFormat="1" ht="26.25" customHeight="1" x14ac:dyDescent="0.15">
      <c r="A123" s="856"/>
      <c r="B123" s="857"/>
      <c r="C123" s="853" t="s">
        <v>464</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473</v>
      </c>
      <c r="AB123" s="816"/>
      <c r="AC123" s="816"/>
      <c r="AD123" s="816"/>
      <c r="AE123" s="817"/>
      <c r="AF123" s="818" t="s">
        <v>398</v>
      </c>
      <c r="AG123" s="816"/>
      <c r="AH123" s="816"/>
      <c r="AI123" s="816"/>
      <c r="AJ123" s="817"/>
      <c r="AK123" s="818" t="s">
        <v>469</v>
      </c>
      <c r="AL123" s="816"/>
      <c r="AM123" s="816"/>
      <c r="AN123" s="816"/>
      <c r="AO123" s="817"/>
      <c r="AP123" s="860" t="s">
        <v>473</v>
      </c>
      <c r="AQ123" s="861"/>
      <c r="AR123" s="861"/>
      <c r="AS123" s="861"/>
      <c r="AT123" s="862"/>
      <c r="AU123" s="922"/>
      <c r="AV123" s="923"/>
      <c r="AW123" s="923"/>
      <c r="AX123" s="923"/>
      <c r="AY123" s="923"/>
      <c r="AZ123" s="251" t="s">
        <v>191</v>
      </c>
      <c r="BA123" s="251"/>
      <c r="BB123" s="251"/>
      <c r="BC123" s="251"/>
      <c r="BD123" s="251"/>
      <c r="BE123" s="251"/>
      <c r="BF123" s="251"/>
      <c r="BG123" s="251"/>
      <c r="BH123" s="251"/>
      <c r="BI123" s="251"/>
      <c r="BJ123" s="251"/>
      <c r="BK123" s="251"/>
      <c r="BL123" s="251"/>
      <c r="BM123" s="251"/>
      <c r="BN123" s="251"/>
      <c r="BO123" s="913" t="s">
        <v>489</v>
      </c>
      <c r="BP123" s="914"/>
      <c r="BQ123" s="868">
        <v>9969918</v>
      </c>
      <c r="BR123" s="869"/>
      <c r="BS123" s="869"/>
      <c r="BT123" s="869"/>
      <c r="BU123" s="869"/>
      <c r="BV123" s="869">
        <v>10245970</v>
      </c>
      <c r="BW123" s="869"/>
      <c r="BX123" s="869"/>
      <c r="BY123" s="869"/>
      <c r="BZ123" s="869"/>
      <c r="CA123" s="869">
        <v>10129455</v>
      </c>
      <c r="CB123" s="869"/>
      <c r="CC123" s="869"/>
      <c r="CD123" s="869"/>
      <c r="CE123" s="869"/>
      <c r="CF123" s="784"/>
      <c r="CG123" s="785"/>
      <c r="CH123" s="785"/>
      <c r="CI123" s="785"/>
      <c r="CJ123" s="870"/>
      <c r="CK123" s="905"/>
      <c r="CL123" s="891"/>
      <c r="CM123" s="891"/>
      <c r="CN123" s="891"/>
      <c r="CO123" s="892"/>
      <c r="CP123" s="871" t="s">
        <v>409</v>
      </c>
      <c r="CQ123" s="872"/>
      <c r="CR123" s="872"/>
      <c r="CS123" s="872"/>
      <c r="CT123" s="872"/>
      <c r="CU123" s="872"/>
      <c r="CV123" s="872"/>
      <c r="CW123" s="872"/>
      <c r="CX123" s="872"/>
      <c r="CY123" s="872"/>
      <c r="CZ123" s="872"/>
      <c r="DA123" s="872"/>
      <c r="DB123" s="872"/>
      <c r="DC123" s="872"/>
      <c r="DD123" s="872"/>
      <c r="DE123" s="872"/>
      <c r="DF123" s="873"/>
      <c r="DG123" s="815" t="s">
        <v>398</v>
      </c>
      <c r="DH123" s="816"/>
      <c r="DI123" s="816"/>
      <c r="DJ123" s="816"/>
      <c r="DK123" s="817"/>
      <c r="DL123" s="818" t="s">
        <v>469</v>
      </c>
      <c r="DM123" s="816"/>
      <c r="DN123" s="816"/>
      <c r="DO123" s="816"/>
      <c r="DP123" s="817"/>
      <c r="DQ123" s="818" t="s">
        <v>469</v>
      </c>
      <c r="DR123" s="816"/>
      <c r="DS123" s="816"/>
      <c r="DT123" s="816"/>
      <c r="DU123" s="817"/>
      <c r="DV123" s="860" t="s">
        <v>469</v>
      </c>
      <c r="DW123" s="861"/>
      <c r="DX123" s="861"/>
      <c r="DY123" s="861"/>
      <c r="DZ123" s="862"/>
    </row>
    <row r="124" spans="1:130" s="230" customFormat="1" ht="26.25" customHeight="1" thickBot="1" x14ac:dyDescent="0.2">
      <c r="A124" s="856"/>
      <c r="B124" s="857"/>
      <c r="C124" s="853" t="s">
        <v>467</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472</v>
      </c>
      <c r="AB124" s="816"/>
      <c r="AC124" s="816"/>
      <c r="AD124" s="816"/>
      <c r="AE124" s="817"/>
      <c r="AF124" s="818" t="s">
        <v>473</v>
      </c>
      <c r="AG124" s="816"/>
      <c r="AH124" s="816"/>
      <c r="AI124" s="816"/>
      <c r="AJ124" s="817"/>
      <c r="AK124" s="818" t="s">
        <v>469</v>
      </c>
      <c r="AL124" s="816"/>
      <c r="AM124" s="816"/>
      <c r="AN124" s="816"/>
      <c r="AO124" s="817"/>
      <c r="AP124" s="860" t="s">
        <v>474</v>
      </c>
      <c r="AQ124" s="861"/>
      <c r="AR124" s="861"/>
      <c r="AS124" s="861"/>
      <c r="AT124" s="862"/>
      <c r="AU124" s="863" t="s">
        <v>490</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491</v>
      </c>
      <c r="BR124" s="867"/>
      <c r="BS124" s="867"/>
      <c r="BT124" s="867"/>
      <c r="BU124" s="867"/>
      <c r="BV124" s="867" t="s">
        <v>398</v>
      </c>
      <c r="BW124" s="867"/>
      <c r="BX124" s="867"/>
      <c r="BY124" s="867"/>
      <c r="BZ124" s="867"/>
      <c r="CA124" s="867" t="s">
        <v>469</v>
      </c>
      <c r="CB124" s="867"/>
      <c r="CC124" s="867"/>
      <c r="CD124" s="867"/>
      <c r="CE124" s="867"/>
      <c r="CF124" s="762"/>
      <c r="CG124" s="763"/>
      <c r="CH124" s="763"/>
      <c r="CI124" s="763"/>
      <c r="CJ124" s="898"/>
      <c r="CK124" s="906"/>
      <c r="CL124" s="906"/>
      <c r="CM124" s="906"/>
      <c r="CN124" s="906"/>
      <c r="CO124" s="907"/>
      <c r="CP124" s="871" t="s">
        <v>492</v>
      </c>
      <c r="CQ124" s="872"/>
      <c r="CR124" s="872"/>
      <c r="CS124" s="872"/>
      <c r="CT124" s="872"/>
      <c r="CU124" s="872"/>
      <c r="CV124" s="872"/>
      <c r="CW124" s="872"/>
      <c r="CX124" s="872"/>
      <c r="CY124" s="872"/>
      <c r="CZ124" s="872"/>
      <c r="DA124" s="872"/>
      <c r="DB124" s="872"/>
      <c r="DC124" s="872"/>
      <c r="DD124" s="872"/>
      <c r="DE124" s="872"/>
      <c r="DF124" s="873"/>
      <c r="DG124" s="799">
        <v>2980317</v>
      </c>
      <c r="DH124" s="800"/>
      <c r="DI124" s="800"/>
      <c r="DJ124" s="800"/>
      <c r="DK124" s="801"/>
      <c r="DL124" s="802" t="s">
        <v>493</v>
      </c>
      <c r="DM124" s="800"/>
      <c r="DN124" s="800"/>
      <c r="DO124" s="800"/>
      <c r="DP124" s="801"/>
      <c r="DQ124" s="802" t="s">
        <v>398</v>
      </c>
      <c r="DR124" s="800"/>
      <c r="DS124" s="800"/>
      <c r="DT124" s="800"/>
      <c r="DU124" s="801"/>
      <c r="DV124" s="884" t="s">
        <v>398</v>
      </c>
      <c r="DW124" s="885"/>
      <c r="DX124" s="885"/>
      <c r="DY124" s="885"/>
      <c r="DZ124" s="886"/>
    </row>
    <row r="125" spans="1:130" s="230" customFormat="1" ht="26.25" customHeight="1" x14ac:dyDescent="0.15">
      <c r="A125" s="856"/>
      <c r="B125" s="857"/>
      <c r="C125" s="853" t="s">
        <v>470</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493</v>
      </c>
      <c r="AB125" s="816"/>
      <c r="AC125" s="816"/>
      <c r="AD125" s="816"/>
      <c r="AE125" s="817"/>
      <c r="AF125" s="818" t="s">
        <v>473</v>
      </c>
      <c r="AG125" s="816"/>
      <c r="AH125" s="816"/>
      <c r="AI125" s="816"/>
      <c r="AJ125" s="817"/>
      <c r="AK125" s="818" t="s">
        <v>473</v>
      </c>
      <c r="AL125" s="816"/>
      <c r="AM125" s="816"/>
      <c r="AN125" s="816"/>
      <c r="AO125" s="817"/>
      <c r="AP125" s="860" t="s">
        <v>398</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494</v>
      </c>
      <c r="CL125" s="888"/>
      <c r="CM125" s="888"/>
      <c r="CN125" s="888"/>
      <c r="CO125" s="889"/>
      <c r="CP125" s="896" t="s">
        <v>495</v>
      </c>
      <c r="CQ125" s="846"/>
      <c r="CR125" s="846"/>
      <c r="CS125" s="846"/>
      <c r="CT125" s="846"/>
      <c r="CU125" s="846"/>
      <c r="CV125" s="846"/>
      <c r="CW125" s="846"/>
      <c r="CX125" s="846"/>
      <c r="CY125" s="846"/>
      <c r="CZ125" s="846"/>
      <c r="DA125" s="846"/>
      <c r="DB125" s="846"/>
      <c r="DC125" s="846"/>
      <c r="DD125" s="846"/>
      <c r="DE125" s="846"/>
      <c r="DF125" s="847"/>
      <c r="DG125" s="897" t="s">
        <v>491</v>
      </c>
      <c r="DH125" s="878"/>
      <c r="DI125" s="878"/>
      <c r="DJ125" s="878"/>
      <c r="DK125" s="878"/>
      <c r="DL125" s="878" t="s">
        <v>398</v>
      </c>
      <c r="DM125" s="878"/>
      <c r="DN125" s="878"/>
      <c r="DO125" s="878"/>
      <c r="DP125" s="878"/>
      <c r="DQ125" s="878" t="s">
        <v>469</v>
      </c>
      <c r="DR125" s="878"/>
      <c r="DS125" s="878"/>
      <c r="DT125" s="878"/>
      <c r="DU125" s="878"/>
      <c r="DV125" s="879" t="s">
        <v>477</v>
      </c>
      <c r="DW125" s="879"/>
      <c r="DX125" s="879"/>
      <c r="DY125" s="879"/>
      <c r="DZ125" s="880"/>
    </row>
    <row r="126" spans="1:130" s="230" customFormat="1" ht="26.25" customHeight="1" thickBot="1" x14ac:dyDescent="0.2">
      <c r="A126" s="856"/>
      <c r="B126" s="857"/>
      <c r="C126" s="853" t="s">
        <v>476</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477</v>
      </c>
      <c r="AB126" s="816"/>
      <c r="AC126" s="816"/>
      <c r="AD126" s="816"/>
      <c r="AE126" s="817"/>
      <c r="AF126" s="818" t="s">
        <v>474</v>
      </c>
      <c r="AG126" s="816"/>
      <c r="AH126" s="816"/>
      <c r="AI126" s="816"/>
      <c r="AJ126" s="817"/>
      <c r="AK126" s="818" t="s">
        <v>493</v>
      </c>
      <c r="AL126" s="816"/>
      <c r="AM126" s="816"/>
      <c r="AN126" s="816"/>
      <c r="AO126" s="817"/>
      <c r="AP126" s="860" t="s">
        <v>398</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3" t="s">
        <v>496</v>
      </c>
      <c r="CQ126" s="788"/>
      <c r="CR126" s="788"/>
      <c r="CS126" s="788"/>
      <c r="CT126" s="788"/>
      <c r="CU126" s="788"/>
      <c r="CV126" s="788"/>
      <c r="CW126" s="788"/>
      <c r="CX126" s="788"/>
      <c r="CY126" s="788"/>
      <c r="CZ126" s="788"/>
      <c r="DA126" s="788"/>
      <c r="DB126" s="788"/>
      <c r="DC126" s="788"/>
      <c r="DD126" s="788"/>
      <c r="DE126" s="788"/>
      <c r="DF126" s="789"/>
      <c r="DG126" s="825" t="s">
        <v>398</v>
      </c>
      <c r="DH126" s="826"/>
      <c r="DI126" s="826"/>
      <c r="DJ126" s="826"/>
      <c r="DK126" s="826"/>
      <c r="DL126" s="826" t="s">
        <v>149</v>
      </c>
      <c r="DM126" s="826"/>
      <c r="DN126" s="826"/>
      <c r="DO126" s="826"/>
      <c r="DP126" s="826"/>
      <c r="DQ126" s="826" t="s">
        <v>477</v>
      </c>
      <c r="DR126" s="826"/>
      <c r="DS126" s="826"/>
      <c r="DT126" s="826"/>
      <c r="DU126" s="826"/>
      <c r="DV126" s="832" t="s">
        <v>469</v>
      </c>
      <c r="DW126" s="832"/>
      <c r="DX126" s="832"/>
      <c r="DY126" s="832"/>
      <c r="DZ126" s="833"/>
    </row>
    <row r="127" spans="1:130" s="230" customFormat="1" ht="26.25" customHeight="1" x14ac:dyDescent="0.15">
      <c r="A127" s="858"/>
      <c r="B127" s="859"/>
      <c r="C127" s="874" t="s">
        <v>497</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473</v>
      </c>
      <c r="AB127" s="816"/>
      <c r="AC127" s="816"/>
      <c r="AD127" s="816"/>
      <c r="AE127" s="817"/>
      <c r="AF127" s="818" t="s">
        <v>398</v>
      </c>
      <c r="AG127" s="816"/>
      <c r="AH127" s="816"/>
      <c r="AI127" s="816"/>
      <c r="AJ127" s="817"/>
      <c r="AK127" s="818" t="s">
        <v>493</v>
      </c>
      <c r="AL127" s="816"/>
      <c r="AM127" s="816"/>
      <c r="AN127" s="816"/>
      <c r="AO127" s="817"/>
      <c r="AP127" s="860" t="s">
        <v>493</v>
      </c>
      <c r="AQ127" s="861"/>
      <c r="AR127" s="861"/>
      <c r="AS127" s="861"/>
      <c r="AT127" s="862"/>
      <c r="AU127" s="232"/>
      <c r="AV127" s="232"/>
      <c r="AW127" s="232"/>
      <c r="AX127" s="877" t="s">
        <v>498</v>
      </c>
      <c r="AY127" s="850"/>
      <c r="AZ127" s="850"/>
      <c r="BA127" s="850"/>
      <c r="BB127" s="850"/>
      <c r="BC127" s="850"/>
      <c r="BD127" s="850"/>
      <c r="BE127" s="851"/>
      <c r="BF127" s="849" t="s">
        <v>499</v>
      </c>
      <c r="BG127" s="850"/>
      <c r="BH127" s="850"/>
      <c r="BI127" s="850"/>
      <c r="BJ127" s="850"/>
      <c r="BK127" s="850"/>
      <c r="BL127" s="851"/>
      <c r="BM127" s="849" t="s">
        <v>500</v>
      </c>
      <c r="BN127" s="850"/>
      <c r="BO127" s="850"/>
      <c r="BP127" s="850"/>
      <c r="BQ127" s="850"/>
      <c r="BR127" s="850"/>
      <c r="BS127" s="851"/>
      <c r="BT127" s="849" t="s">
        <v>501</v>
      </c>
      <c r="BU127" s="850"/>
      <c r="BV127" s="850"/>
      <c r="BW127" s="850"/>
      <c r="BX127" s="850"/>
      <c r="BY127" s="850"/>
      <c r="BZ127" s="852"/>
      <c r="CA127" s="232"/>
      <c r="CB127" s="232"/>
      <c r="CC127" s="232"/>
      <c r="CD127" s="255"/>
      <c r="CE127" s="255"/>
      <c r="CF127" s="255"/>
      <c r="CG127" s="232"/>
      <c r="CH127" s="232"/>
      <c r="CI127" s="232"/>
      <c r="CJ127" s="254"/>
      <c r="CK127" s="890"/>
      <c r="CL127" s="891"/>
      <c r="CM127" s="891"/>
      <c r="CN127" s="891"/>
      <c r="CO127" s="892"/>
      <c r="CP127" s="853" t="s">
        <v>502</v>
      </c>
      <c r="CQ127" s="788"/>
      <c r="CR127" s="788"/>
      <c r="CS127" s="788"/>
      <c r="CT127" s="788"/>
      <c r="CU127" s="788"/>
      <c r="CV127" s="788"/>
      <c r="CW127" s="788"/>
      <c r="CX127" s="788"/>
      <c r="CY127" s="788"/>
      <c r="CZ127" s="788"/>
      <c r="DA127" s="788"/>
      <c r="DB127" s="788"/>
      <c r="DC127" s="788"/>
      <c r="DD127" s="788"/>
      <c r="DE127" s="788"/>
      <c r="DF127" s="789"/>
      <c r="DG127" s="825" t="s">
        <v>472</v>
      </c>
      <c r="DH127" s="826"/>
      <c r="DI127" s="826"/>
      <c r="DJ127" s="826"/>
      <c r="DK127" s="826"/>
      <c r="DL127" s="826" t="s">
        <v>398</v>
      </c>
      <c r="DM127" s="826"/>
      <c r="DN127" s="826"/>
      <c r="DO127" s="826"/>
      <c r="DP127" s="826"/>
      <c r="DQ127" s="826" t="s">
        <v>472</v>
      </c>
      <c r="DR127" s="826"/>
      <c r="DS127" s="826"/>
      <c r="DT127" s="826"/>
      <c r="DU127" s="826"/>
      <c r="DV127" s="832" t="s">
        <v>398</v>
      </c>
      <c r="DW127" s="832"/>
      <c r="DX127" s="832"/>
      <c r="DY127" s="832"/>
      <c r="DZ127" s="833"/>
    </row>
    <row r="128" spans="1:130" s="230" customFormat="1" ht="26.25" customHeight="1" thickBot="1" x14ac:dyDescent="0.2">
      <c r="A128" s="834" t="s">
        <v>503</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504</v>
      </c>
      <c r="X128" s="836"/>
      <c r="Y128" s="836"/>
      <c r="Z128" s="837"/>
      <c r="AA128" s="838">
        <v>1762</v>
      </c>
      <c r="AB128" s="839"/>
      <c r="AC128" s="839"/>
      <c r="AD128" s="839"/>
      <c r="AE128" s="840"/>
      <c r="AF128" s="841">
        <v>1762</v>
      </c>
      <c r="AG128" s="839"/>
      <c r="AH128" s="839"/>
      <c r="AI128" s="839"/>
      <c r="AJ128" s="840"/>
      <c r="AK128" s="841">
        <v>2027</v>
      </c>
      <c r="AL128" s="839"/>
      <c r="AM128" s="839"/>
      <c r="AN128" s="839"/>
      <c r="AO128" s="840"/>
      <c r="AP128" s="842"/>
      <c r="AQ128" s="843"/>
      <c r="AR128" s="843"/>
      <c r="AS128" s="843"/>
      <c r="AT128" s="844"/>
      <c r="AU128" s="232"/>
      <c r="AV128" s="232"/>
      <c r="AW128" s="232"/>
      <c r="AX128" s="845" t="s">
        <v>505</v>
      </c>
      <c r="AY128" s="846"/>
      <c r="AZ128" s="846"/>
      <c r="BA128" s="846"/>
      <c r="BB128" s="846"/>
      <c r="BC128" s="846"/>
      <c r="BD128" s="846"/>
      <c r="BE128" s="847"/>
      <c r="BF128" s="822" t="s">
        <v>398</v>
      </c>
      <c r="BG128" s="823"/>
      <c r="BH128" s="823"/>
      <c r="BI128" s="823"/>
      <c r="BJ128" s="823"/>
      <c r="BK128" s="823"/>
      <c r="BL128" s="848"/>
      <c r="BM128" s="822">
        <v>15</v>
      </c>
      <c r="BN128" s="823"/>
      <c r="BO128" s="823"/>
      <c r="BP128" s="823"/>
      <c r="BQ128" s="823"/>
      <c r="BR128" s="823"/>
      <c r="BS128" s="848"/>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7" t="s">
        <v>506</v>
      </c>
      <c r="CQ128" s="766"/>
      <c r="CR128" s="766"/>
      <c r="CS128" s="766"/>
      <c r="CT128" s="766"/>
      <c r="CU128" s="766"/>
      <c r="CV128" s="766"/>
      <c r="CW128" s="766"/>
      <c r="CX128" s="766"/>
      <c r="CY128" s="766"/>
      <c r="CZ128" s="766"/>
      <c r="DA128" s="766"/>
      <c r="DB128" s="766"/>
      <c r="DC128" s="766"/>
      <c r="DD128" s="766"/>
      <c r="DE128" s="766"/>
      <c r="DF128" s="767"/>
      <c r="DG128" s="828" t="s">
        <v>507</v>
      </c>
      <c r="DH128" s="829"/>
      <c r="DI128" s="829"/>
      <c r="DJ128" s="829"/>
      <c r="DK128" s="829"/>
      <c r="DL128" s="829" t="s">
        <v>398</v>
      </c>
      <c r="DM128" s="829"/>
      <c r="DN128" s="829"/>
      <c r="DO128" s="829"/>
      <c r="DP128" s="829"/>
      <c r="DQ128" s="829" t="s">
        <v>473</v>
      </c>
      <c r="DR128" s="829"/>
      <c r="DS128" s="829"/>
      <c r="DT128" s="829"/>
      <c r="DU128" s="829"/>
      <c r="DV128" s="830" t="s">
        <v>472</v>
      </c>
      <c r="DW128" s="830"/>
      <c r="DX128" s="830"/>
      <c r="DY128" s="830"/>
      <c r="DZ128" s="831"/>
    </row>
    <row r="129" spans="1:131" s="230" customFormat="1" ht="26.25" customHeight="1" x14ac:dyDescent="0.15">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508</v>
      </c>
      <c r="X129" s="813"/>
      <c r="Y129" s="813"/>
      <c r="Z129" s="814"/>
      <c r="AA129" s="815">
        <v>3707436</v>
      </c>
      <c r="AB129" s="816"/>
      <c r="AC129" s="816"/>
      <c r="AD129" s="816"/>
      <c r="AE129" s="817"/>
      <c r="AF129" s="818">
        <v>3991553</v>
      </c>
      <c r="AG129" s="816"/>
      <c r="AH129" s="816"/>
      <c r="AI129" s="816"/>
      <c r="AJ129" s="817"/>
      <c r="AK129" s="818">
        <v>3854093</v>
      </c>
      <c r="AL129" s="816"/>
      <c r="AM129" s="816"/>
      <c r="AN129" s="816"/>
      <c r="AO129" s="817"/>
      <c r="AP129" s="819"/>
      <c r="AQ129" s="820"/>
      <c r="AR129" s="820"/>
      <c r="AS129" s="820"/>
      <c r="AT129" s="821"/>
      <c r="AU129" s="233"/>
      <c r="AV129" s="233"/>
      <c r="AW129" s="233"/>
      <c r="AX129" s="787" t="s">
        <v>509</v>
      </c>
      <c r="AY129" s="788"/>
      <c r="AZ129" s="788"/>
      <c r="BA129" s="788"/>
      <c r="BB129" s="788"/>
      <c r="BC129" s="788"/>
      <c r="BD129" s="788"/>
      <c r="BE129" s="789"/>
      <c r="BF129" s="806" t="s">
        <v>445</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510</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511</v>
      </c>
      <c r="X130" s="813"/>
      <c r="Y130" s="813"/>
      <c r="Z130" s="814"/>
      <c r="AA130" s="815">
        <v>397145</v>
      </c>
      <c r="AB130" s="816"/>
      <c r="AC130" s="816"/>
      <c r="AD130" s="816"/>
      <c r="AE130" s="817"/>
      <c r="AF130" s="818">
        <v>402913</v>
      </c>
      <c r="AG130" s="816"/>
      <c r="AH130" s="816"/>
      <c r="AI130" s="816"/>
      <c r="AJ130" s="817"/>
      <c r="AK130" s="818">
        <v>401782</v>
      </c>
      <c r="AL130" s="816"/>
      <c r="AM130" s="816"/>
      <c r="AN130" s="816"/>
      <c r="AO130" s="817"/>
      <c r="AP130" s="819"/>
      <c r="AQ130" s="820"/>
      <c r="AR130" s="820"/>
      <c r="AS130" s="820"/>
      <c r="AT130" s="821"/>
      <c r="AU130" s="233"/>
      <c r="AV130" s="233"/>
      <c r="AW130" s="233"/>
      <c r="AX130" s="787" t="s">
        <v>512</v>
      </c>
      <c r="AY130" s="788"/>
      <c r="AZ130" s="788"/>
      <c r="BA130" s="788"/>
      <c r="BB130" s="788"/>
      <c r="BC130" s="788"/>
      <c r="BD130" s="788"/>
      <c r="BE130" s="789"/>
      <c r="BF130" s="790">
        <v>-2.2000000000000002</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513</v>
      </c>
      <c r="X131" s="797"/>
      <c r="Y131" s="797"/>
      <c r="Z131" s="798"/>
      <c r="AA131" s="799">
        <v>3310291</v>
      </c>
      <c r="AB131" s="800"/>
      <c r="AC131" s="800"/>
      <c r="AD131" s="800"/>
      <c r="AE131" s="801"/>
      <c r="AF131" s="802">
        <v>3588640</v>
      </c>
      <c r="AG131" s="800"/>
      <c r="AH131" s="800"/>
      <c r="AI131" s="800"/>
      <c r="AJ131" s="801"/>
      <c r="AK131" s="802">
        <v>3452311</v>
      </c>
      <c r="AL131" s="800"/>
      <c r="AM131" s="800"/>
      <c r="AN131" s="800"/>
      <c r="AO131" s="801"/>
      <c r="AP131" s="803"/>
      <c r="AQ131" s="804"/>
      <c r="AR131" s="804"/>
      <c r="AS131" s="804"/>
      <c r="AT131" s="805"/>
      <c r="AU131" s="233"/>
      <c r="AV131" s="233"/>
      <c r="AW131" s="233"/>
      <c r="AX131" s="765" t="s">
        <v>514</v>
      </c>
      <c r="AY131" s="766"/>
      <c r="AZ131" s="766"/>
      <c r="BA131" s="766"/>
      <c r="BB131" s="766"/>
      <c r="BC131" s="766"/>
      <c r="BD131" s="766"/>
      <c r="BE131" s="767"/>
      <c r="BF131" s="768" t="s">
        <v>398</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515</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516</v>
      </c>
      <c r="W132" s="778"/>
      <c r="X132" s="778"/>
      <c r="Y132" s="778"/>
      <c r="Z132" s="779"/>
      <c r="AA132" s="780">
        <v>-2.6370491299999999</v>
      </c>
      <c r="AB132" s="781"/>
      <c r="AC132" s="781"/>
      <c r="AD132" s="781"/>
      <c r="AE132" s="782"/>
      <c r="AF132" s="783">
        <v>-2.3158076599999999</v>
      </c>
      <c r="AG132" s="781"/>
      <c r="AH132" s="781"/>
      <c r="AI132" s="781"/>
      <c r="AJ132" s="782"/>
      <c r="AK132" s="783">
        <v>-1.84088282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517</v>
      </c>
      <c r="W133" s="757"/>
      <c r="X133" s="757"/>
      <c r="Y133" s="757"/>
      <c r="Z133" s="758"/>
      <c r="AA133" s="759">
        <v>-3.6</v>
      </c>
      <c r="AB133" s="760"/>
      <c r="AC133" s="760"/>
      <c r="AD133" s="760"/>
      <c r="AE133" s="761"/>
      <c r="AF133" s="759">
        <v>-3</v>
      </c>
      <c r="AG133" s="760"/>
      <c r="AH133" s="760"/>
      <c r="AI133" s="760"/>
      <c r="AJ133" s="761"/>
      <c r="AK133" s="759">
        <v>-2.2000000000000002</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Q8WfziEku6x+UpTwZldZPkDDTaAXHP5Fmez+az1kxyGkaM8+1SWNLg8s906REQkq4WCzRelXp6Y29xPmyHglQ==" saltValue="cYdYfKg2HQBCF6Rkm+5IE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406iG1oxqwIEEN+Q2ngvLss8fK+k0L+amPwyiFDqJ2E2oTIlI0Rr/BEZrjgHieaHf1LY4umT1AA5toxGtQBpbA==" saltValue="dfLESrYX985/z3eNKu9I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Jj7ZF0Ca1LbtXSlbIjKZN1JkBhsHZNLvcKGS7nP1Kq6PH1oc7femn+dmn5/2ThFj85SIwC9/WfhqzGmQG8zFA==" saltValue="1i7S9LJhnmAb8RGSF3U6z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521</v>
      </c>
      <c r="AP7" s="272"/>
      <c r="AQ7" s="273" t="s">
        <v>522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523</v>
      </c>
      <c r="AQ8" s="279" t="s">
        <v>524</v>
      </c>
      <c r="AR8" s="280" t="s">
        <v>525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526</v>
      </c>
      <c r="AL9" s="1167"/>
      <c r="AM9" s="1167"/>
      <c r="AN9" s="1168"/>
      <c r="AO9" s="281">
        <v>1100421</v>
      </c>
      <c r="AP9" s="281">
        <v>74742</v>
      </c>
      <c r="AQ9" s="282">
        <v>108757</v>
      </c>
      <c r="AR9" s="283">
        <v>-31.3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527</v>
      </c>
      <c r="AL10" s="1167"/>
      <c r="AM10" s="1167"/>
      <c r="AN10" s="1168"/>
      <c r="AO10" s="284">
        <v>177773</v>
      </c>
      <c r="AP10" s="284">
        <v>12075</v>
      </c>
      <c r="AQ10" s="285">
        <v>15108</v>
      </c>
      <c r="AR10" s="286">
        <v>-20.100000000000001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528</v>
      </c>
      <c r="AL11" s="1167"/>
      <c r="AM11" s="1167"/>
      <c r="AN11" s="1168"/>
      <c r="AO11" s="284">
        <v>5377</v>
      </c>
      <c r="AP11" s="284">
        <v>365</v>
      </c>
      <c r="AQ11" s="285">
        <v>1414</v>
      </c>
      <c r="AR11" s="286">
        <v>-74.2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529</v>
      </c>
      <c r="AL12" s="1167"/>
      <c r="AM12" s="1167"/>
      <c r="AN12" s="1168"/>
      <c r="AO12" s="284">
        <v>16690</v>
      </c>
      <c r="AP12" s="284">
        <v>1134</v>
      </c>
      <c r="AQ12" s="285">
        <v>40</v>
      </c>
      <c r="AR12" s="286">
        <v>2735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530</v>
      </c>
      <c r="AL13" s="1167"/>
      <c r="AM13" s="1167"/>
      <c r="AN13" s="1168"/>
      <c r="AO13" s="284">
        <v>59980</v>
      </c>
      <c r="AP13" s="284">
        <v>4074</v>
      </c>
      <c r="AQ13" s="285">
        <v>4611</v>
      </c>
      <c r="AR13" s="286">
        <v>-11.6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531</v>
      </c>
      <c r="AL14" s="1167"/>
      <c r="AM14" s="1167"/>
      <c r="AN14" s="1168"/>
      <c r="AO14" s="284" t="s">
        <v>532</v>
      </c>
      <c r="AP14" s="284" t="s">
        <v>532</v>
      </c>
      <c r="AQ14" s="285">
        <v>2427</v>
      </c>
      <c r="AR14" s="286" t="s">
        <v>532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533</v>
      </c>
      <c r="AL15" s="1170"/>
      <c r="AM15" s="1170"/>
      <c r="AN15" s="1171"/>
      <c r="AO15" s="284">
        <v>-86885</v>
      </c>
      <c r="AP15" s="284">
        <v>-5901</v>
      </c>
      <c r="AQ15" s="285">
        <v>-7785</v>
      </c>
      <c r="AR15" s="286">
        <v>-24.2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191</v>
      </c>
      <c r="AL16" s="1170"/>
      <c r="AM16" s="1170"/>
      <c r="AN16" s="1171"/>
      <c r="AO16" s="284">
        <v>1273356</v>
      </c>
      <c r="AP16" s="284">
        <v>86488</v>
      </c>
      <c r="AQ16" s="285">
        <v>124572</v>
      </c>
      <c r="AR16" s="286">
        <v>-30.6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535</v>
      </c>
      <c r="AP20" s="293" t="s">
        <v>536</v>
      </c>
      <c r="AQ20" s="294" t="s">
        <v>537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538</v>
      </c>
      <c r="AL21" s="1173"/>
      <c r="AM21" s="1173"/>
      <c r="AN21" s="1174"/>
      <c r="AO21" s="297">
        <v>7.27</v>
      </c>
      <c r="AP21" s="298">
        <v>10.78</v>
      </c>
      <c r="AQ21" s="299">
        <v>-3.51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539</v>
      </c>
      <c r="AL22" s="1173"/>
      <c r="AM22" s="1173"/>
      <c r="AN22" s="1174"/>
      <c r="AO22" s="302">
        <v>93.4</v>
      </c>
      <c r="AP22" s="303">
        <v>96.3</v>
      </c>
      <c r="AQ22" s="304">
        <v>-2.9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540</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541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521</v>
      </c>
      <c r="AP30" s="272"/>
      <c r="AQ30" s="273" t="s">
        <v>522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523</v>
      </c>
      <c r="AQ31" s="279" t="s">
        <v>524</v>
      </c>
      <c r="AR31" s="280" t="s">
        <v>525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543</v>
      </c>
      <c r="AL32" s="1157"/>
      <c r="AM32" s="1157"/>
      <c r="AN32" s="1158"/>
      <c r="AO32" s="312">
        <v>63146</v>
      </c>
      <c r="AP32" s="312">
        <v>4289</v>
      </c>
      <c r="AQ32" s="313">
        <v>62543</v>
      </c>
      <c r="AR32" s="314">
        <v>-93.1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544</v>
      </c>
      <c r="AL33" s="1157"/>
      <c r="AM33" s="1157"/>
      <c r="AN33" s="1158"/>
      <c r="AO33" s="312" t="s">
        <v>532</v>
      </c>
      <c r="AP33" s="312" t="s">
        <v>532</v>
      </c>
      <c r="AQ33" s="313" t="s">
        <v>532</v>
      </c>
      <c r="AR33" s="314" t="s">
        <v>532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545</v>
      </c>
      <c r="AL34" s="1157"/>
      <c r="AM34" s="1157"/>
      <c r="AN34" s="1158"/>
      <c r="AO34" s="312" t="s">
        <v>532</v>
      </c>
      <c r="AP34" s="312" t="s">
        <v>532</v>
      </c>
      <c r="AQ34" s="313" t="s">
        <v>532</v>
      </c>
      <c r="AR34" s="314" t="s">
        <v>532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546</v>
      </c>
      <c r="AL35" s="1157"/>
      <c r="AM35" s="1157"/>
      <c r="AN35" s="1158"/>
      <c r="AO35" s="312">
        <v>243191</v>
      </c>
      <c r="AP35" s="312">
        <v>16518</v>
      </c>
      <c r="AQ35" s="313">
        <v>16620</v>
      </c>
      <c r="AR35" s="314">
        <v>-0.6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547</v>
      </c>
      <c r="AL36" s="1157"/>
      <c r="AM36" s="1157"/>
      <c r="AN36" s="1158"/>
      <c r="AO36" s="312">
        <v>33919</v>
      </c>
      <c r="AP36" s="312">
        <v>2304</v>
      </c>
      <c r="AQ36" s="313">
        <v>3562</v>
      </c>
      <c r="AR36" s="314">
        <v>-35.299999999999997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548</v>
      </c>
      <c r="AL37" s="1157"/>
      <c r="AM37" s="1157"/>
      <c r="AN37" s="1158"/>
      <c r="AO37" s="312" t="s">
        <v>532</v>
      </c>
      <c r="AP37" s="312" t="s">
        <v>532</v>
      </c>
      <c r="AQ37" s="313">
        <v>625</v>
      </c>
      <c r="AR37" s="314" t="s">
        <v>532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549</v>
      </c>
      <c r="AL38" s="1160"/>
      <c r="AM38" s="1160"/>
      <c r="AN38" s="1161"/>
      <c r="AO38" s="315" t="s">
        <v>532</v>
      </c>
      <c r="AP38" s="315" t="s">
        <v>532</v>
      </c>
      <c r="AQ38" s="316">
        <v>3</v>
      </c>
      <c r="AR38" s="304" t="s">
        <v>532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550</v>
      </c>
      <c r="AL39" s="1160"/>
      <c r="AM39" s="1160"/>
      <c r="AN39" s="1161"/>
      <c r="AO39" s="312">
        <v>-2027</v>
      </c>
      <c r="AP39" s="312">
        <v>-138</v>
      </c>
      <c r="AQ39" s="313">
        <v>-2822</v>
      </c>
      <c r="AR39" s="314">
        <v>-95.1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551</v>
      </c>
      <c r="AL40" s="1157"/>
      <c r="AM40" s="1157"/>
      <c r="AN40" s="1158"/>
      <c r="AO40" s="312">
        <v>-401782</v>
      </c>
      <c r="AP40" s="312">
        <v>-27289</v>
      </c>
      <c r="AQ40" s="313">
        <v>-53912</v>
      </c>
      <c r="AR40" s="314">
        <v>-49.4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305</v>
      </c>
      <c r="AL41" s="1163"/>
      <c r="AM41" s="1163"/>
      <c r="AN41" s="1164"/>
      <c r="AO41" s="312">
        <v>-63553</v>
      </c>
      <c r="AP41" s="312">
        <v>-4317</v>
      </c>
      <c r="AQ41" s="313">
        <v>26618</v>
      </c>
      <c r="AR41" s="314">
        <v>-116.2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521</v>
      </c>
      <c r="AN49" s="1151" t="s">
        <v>555</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556</v>
      </c>
      <c r="AO50" s="329" t="s">
        <v>557</v>
      </c>
      <c r="AP50" s="330" t="s">
        <v>558</v>
      </c>
      <c r="AQ50" s="331" t="s">
        <v>559</v>
      </c>
      <c r="AR50" s="332" t="s">
        <v>560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561</v>
      </c>
      <c r="AL51" s="325"/>
      <c r="AM51" s="333">
        <v>590776</v>
      </c>
      <c r="AN51" s="334">
        <v>38951</v>
      </c>
      <c r="AO51" s="335">
        <v>-8.6</v>
      </c>
      <c r="AP51" s="336">
        <v>73475</v>
      </c>
      <c r="AQ51" s="337">
        <v>9.1</v>
      </c>
      <c r="AR51" s="338">
        <v>-17.7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562</v>
      </c>
      <c r="AM52" s="341">
        <v>394292</v>
      </c>
      <c r="AN52" s="342">
        <v>25997</v>
      </c>
      <c r="AO52" s="343">
        <v>-11.7</v>
      </c>
      <c r="AP52" s="344">
        <v>43072</v>
      </c>
      <c r="AQ52" s="345">
        <v>31.1</v>
      </c>
      <c r="AR52" s="346">
        <v>-42.8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563</v>
      </c>
      <c r="AL53" s="325"/>
      <c r="AM53" s="333">
        <v>741776</v>
      </c>
      <c r="AN53" s="334">
        <v>49268</v>
      </c>
      <c r="AO53" s="335">
        <v>26.5</v>
      </c>
      <c r="AP53" s="336">
        <v>87464</v>
      </c>
      <c r="AQ53" s="337">
        <v>19</v>
      </c>
      <c r="AR53" s="338">
        <v>7.5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562</v>
      </c>
      <c r="AM54" s="341">
        <v>617381</v>
      </c>
      <c r="AN54" s="342">
        <v>41006</v>
      </c>
      <c r="AO54" s="343">
        <v>57.7</v>
      </c>
      <c r="AP54" s="344">
        <v>47479</v>
      </c>
      <c r="AQ54" s="345">
        <v>10.199999999999999</v>
      </c>
      <c r="AR54" s="346">
        <v>47.5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564</v>
      </c>
      <c r="AL55" s="325"/>
      <c r="AM55" s="333">
        <v>2853379</v>
      </c>
      <c r="AN55" s="334">
        <v>190861</v>
      </c>
      <c r="AO55" s="335">
        <v>287.39999999999998</v>
      </c>
      <c r="AP55" s="336">
        <v>117234</v>
      </c>
      <c r="AQ55" s="337">
        <v>34</v>
      </c>
      <c r="AR55" s="338">
        <v>253.4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562</v>
      </c>
      <c r="AM56" s="341">
        <v>1611352</v>
      </c>
      <c r="AN56" s="342">
        <v>107783</v>
      </c>
      <c r="AO56" s="343">
        <v>162.80000000000001</v>
      </c>
      <c r="AP56" s="344">
        <v>59796</v>
      </c>
      <c r="AQ56" s="345">
        <v>25.9</v>
      </c>
      <c r="AR56" s="346">
        <v>136.9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565</v>
      </c>
      <c r="AL57" s="325"/>
      <c r="AM57" s="333">
        <v>753239</v>
      </c>
      <c r="AN57" s="334">
        <v>50932</v>
      </c>
      <c r="AO57" s="335">
        <v>-73.3</v>
      </c>
      <c r="AP57" s="336">
        <v>97758</v>
      </c>
      <c r="AQ57" s="337">
        <v>-16.600000000000001</v>
      </c>
      <c r="AR57" s="338">
        <v>-56.7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562</v>
      </c>
      <c r="AM58" s="341">
        <v>519233</v>
      </c>
      <c r="AN58" s="342">
        <v>35109</v>
      </c>
      <c r="AO58" s="343">
        <v>-67.400000000000006</v>
      </c>
      <c r="AP58" s="344">
        <v>45946</v>
      </c>
      <c r="AQ58" s="345">
        <v>-23.2</v>
      </c>
      <c r="AR58" s="346">
        <v>-44.2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566</v>
      </c>
      <c r="AL59" s="325"/>
      <c r="AM59" s="333">
        <v>725807</v>
      </c>
      <c r="AN59" s="334">
        <v>49297</v>
      </c>
      <c r="AO59" s="335">
        <v>-3.2</v>
      </c>
      <c r="AP59" s="336">
        <v>91338</v>
      </c>
      <c r="AQ59" s="337">
        <v>-6.6</v>
      </c>
      <c r="AR59" s="338">
        <v>3.4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562</v>
      </c>
      <c r="AM60" s="341">
        <v>325119</v>
      </c>
      <c r="AN60" s="342">
        <v>22082</v>
      </c>
      <c r="AO60" s="343">
        <v>-37.1</v>
      </c>
      <c r="AP60" s="344">
        <v>43989</v>
      </c>
      <c r="AQ60" s="345">
        <v>-4.3</v>
      </c>
      <c r="AR60" s="346">
        <v>-32.799999999999997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567</v>
      </c>
      <c r="AL61" s="347"/>
      <c r="AM61" s="348">
        <v>1132995</v>
      </c>
      <c r="AN61" s="349">
        <v>75862</v>
      </c>
      <c r="AO61" s="350">
        <v>45.8</v>
      </c>
      <c r="AP61" s="351">
        <v>93454</v>
      </c>
      <c r="AQ61" s="352">
        <v>7.8</v>
      </c>
      <c r="AR61" s="338">
        <v>38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562</v>
      </c>
      <c r="AM62" s="341">
        <v>693475</v>
      </c>
      <c r="AN62" s="342">
        <v>46395</v>
      </c>
      <c r="AO62" s="343">
        <v>20.9</v>
      </c>
      <c r="AP62" s="344">
        <v>48056</v>
      </c>
      <c r="AQ62" s="345">
        <v>7.9</v>
      </c>
      <c r="AR62" s="346">
        <v>13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2wySHWBG0P3MED0NR4mqFTY2+Oqh9Ku0edbTaYpJoYG4cmBrPfn7pTkkoHyfBxzM1ooIquF/LCskuBRzMBY1nQ==" saltValue="+3NCRfH2rSn+KDkuDJEao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569</v>
      </c>
    </row>
    <row r="121" spans="125:125" ht="13.5" hidden="1" customHeight="1" x14ac:dyDescent="0.15">
      <c r="DU121" s="259"/>
    </row>
  </sheetData>
  <sheetProtection algorithmName="SHA-512" hashValue="maiOEd2Lj2EdnVSK9zNzwwvzySdQu/hgUWn6SptB6QHmCdx8VIfwkNCGo7flw/JpNw/MulHg3X39Q5QqUHKnrg==" saltValue="quK9x3k25MyZtsyzCJzq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570</v>
      </c>
    </row>
  </sheetData>
  <sheetProtection algorithmName="SHA-512" hashValue="udA5/xtpKQV5bwpmc5wZ3m31llCGZS6nQlLqK9dNphWz3Ml6wJxaiTmZulKiw69vnx6YWYeJQ7RCFA+sfVT+3Q==" saltValue="4Z6JYzf4Pp9Hqeg/vbgU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75" t="s">
        <v>3</v>
      </c>
      <c r="D47" s="1175"/>
      <c r="E47" s="1176"/>
      <c r="F47" s="11">
        <v>81.81</v>
      </c>
      <c r="G47" s="12">
        <v>73.84</v>
      </c>
      <c r="H47" s="12">
        <v>60.65</v>
      </c>
      <c r="I47" s="12">
        <v>57.82</v>
      </c>
      <c r="J47" s="13">
        <v>58.45</v>
      </c>
    </row>
    <row r="48" spans="2:10" ht="57.75" customHeight="1" x14ac:dyDescent="0.15">
      <c r="B48" s="14"/>
      <c r="C48" s="1177" t="s">
        <v>4</v>
      </c>
      <c r="D48" s="1177"/>
      <c r="E48" s="1178"/>
      <c r="F48" s="15">
        <v>3.78</v>
      </c>
      <c r="G48" s="16">
        <v>3.71</v>
      </c>
      <c r="H48" s="16">
        <v>3.62</v>
      </c>
      <c r="I48" s="16">
        <v>3.52</v>
      </c>
      <c r="J48" s="17">
        <v>5.85</v>
      </c>
    </row>
    <row r="49" spans="2:10" ht="57.75" customHeight="1" thickBot="1" x14ac:dyDescent="0.2">
      <c r="B49" s="18"/>
      <c r="C49" s="1179" t="s">
        <v>5</v>
      </c>
      <c r="D49" s="1179"/>
      <c r="E49" s="1180"/>
      <c r="F49" s="19" t="s">
        <v>576</v>
      </c>
      <c r="G49" s="20" t="s">
        <v>577</v>
      </c>
      <c r="H49" s="20" t="s">
        <v>578</v>
      </c>
      <c r="I49" s="20">
        <v>1.64</v>
      </c>
      <c r="J49" s="21">
        <v>0.77</v>
      </c>
    </row>
    <row r="50" spans="2:10" x14ac:dyDescent="0.15"/>
  </sheetData>
  <sheetProtection algorithmName="SHA-512" hashValue="+ZvG8xOJULyiOxEMWw1CENUzf/fthwIMXO/wSqQovaKCwXJWGF69UXMgJCulIH94if/3jxAOK54ID+v7NasdjQ==" saltValue="hnU2LvWZClMYYvXgBMl3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187" t="s">
        <v>579</v>
      </c>
      <c r="D34" s="1187"/>
      <c r="E34" s="1188"/>
      <c r="F34" s="32">
        <v>22.6</v>
      </c>
      <c r="G34" s="33">
        <v>23.56</v>
      </c>
      <c r="H34" s="33">
        <v>24.1</v>
      </c>
      <c r="I34" s="33">
        <v>23.92</v>
      </c>
      <c r="J34" s="34">
        <v>25.4</v>
      </c>
      <c r="K34" s="22"/>
      <c r="L34" s="22"/>
      <c r="M34" s="22"/>
      <c r="N34" s="22"/>
      <c r="O34" s="22"/>
      <c r="P34" s="22"/>
    </row>
    <row r="35" spans="1:16" ht="39" customHeight="1" x14ac:dyDescent="0.15">
      <c r="A35" s="22"/>
      <c r="B35" s="35"/>
      <c r="C35" s="1181" t="s">
        <v>580</v>
      </c>
      <c r="D35" s="1182"/>
      <c r="E35" s="1183"/>
      <c r="F35" s="36" t="s">
        <v>532</v>
      </c>
      <c r="G35" s="37" t="s">
        <v>532</v>
      </c>
      <c r="H35" s="37" t="s">
        <v>532</v>
      </c>
      <c r="I35" s="37" t="s">
        <v>532</v>
      </c>
      <c r="J35" s="38">
        <v>6.99</v>
      </c>
      <c r="K35" s="22"/>
      <c r="L35" s="22"/>
      <c r="M35" s="22"/>
      <c r="N35" s="22"/>
      <c r="O35" s="22"/>
      <c r="P35" s="22"/>
    </row>
    <row r="36" spans="1:16" ht="39" customHeight="1" x14ac:dyDescent="0.15">
      <c r="A36" s="22"/>
      <c r="B36" s="35"/>
      <c r="C36" s="1181" t="s">
        <v>581</v>
      </c>
      <c r="D36" s="1182"/>
      <c r="E36" s="1183"/>
      <c r="F36" s="36">
        <v>3.7</v>
      </c>
      <c r="G36" s="37">
        <v>3.62</v>
      </c>
      <c r="H36" s="37">
        <v>3.54</v>
      </c>
      <c r="I36" s="37">
        <v>3.44</v>
      </c>
      <c r="J36" s="38">
        <v>5.77</v>
      </c>
      <c r="K36" s="22"/>
      <c r="L36" s="22"/>
      <c r="M36" s="22"/>
      <c r="N36" s="22"/>
      <c r="O36" s="22"/>
      <c r="P36" s="22"/>
    </row>
    <row r="37" spans="1:16" ht="39" customHeight="1" x14ac:dyDescent="0.15">
      <c r="A37" s="22"/>
      <c r="B37" s="35"/>
      <c r="C37" s="1181" t="s">
        <v>582</v>
      </c>
      <c r="D37" s="1182"/>
      <c r="E37" s="1183"/>
      <c r="F37" s="36">
        <v>1.57</v>
      </c>
      <c r="G37" s="37">
        <v>1.24</v>
      </c>
      <c r="H37" s="37">
        <v>1.8</v>
      </c>
      <c r="I37" s="37">
        <v>2.2400000000000002</v>
      </c>
      <c r="J37" s="38">
        <v>1.76</v>
      </c>
      <c r="K37" s="22"/>
      <c r="L37" s="22"/>
      <c r="M37" s="22"/>
      <c r="N37" s="22"/>
      <c r="O37" s="22"/>
      <c r="P37" s="22"/>
    </row>
    <row r="38" spans="1:16" ht="39" customHeight="1" x14ac:dyDescent="0.15">
      <c r="A38" s="22"/>
      <c r="B38" s="35"/>
      <c r="C38" s="1181" t="s">
        <v>583</v>
      </c>
      <c r="D38" s="1182"/>
      <c r="E38" s="1183"/>
      <c r="F38" s="36">
        <v>0.57999999999999996</v>
      </c>
      <c r="G38" s="37">
        <v>1.4</v>
      </c>
      <c r="H38" s="37">
        <v>1.22</v>
      </c>
      <c r="I38" s="37">
        <v>0.74</v>
      </c>
      <c r="J38" s="38">
        <v>0.72</v>
      </c>
      <c r="K38" s="22"/>
      <c r="L38" s="22"/>
      <c r="M38" s="22"/>
      <c r="N38" s="22"/>
      <c r="O38" s="22"/>
      <c r="P38" s="22"/>
    </row>
    <row r="39" spans="1:16" ht="39" customHeight="1" x14ac:dyDescent="0.15">
      <c r="A39" s="22"/>
      <c r="B39" s="35"/>
      <c r="C39" s="1181" t="s">
        <v>584</v>
      </c>
      <c r="D39" s="1182"/>
      <c r="E39" s="1183"/>
      <c r="F39" s="36">
        <v>7.0000000000000007E-2</v>
      </c>
      <c r="G39" s="37">
        <v>0.09</v>
      </c>
      <c r="H39" s="37">
        <v>0.05</v>
      </c>
      <c r="I39" s="37">
        <v>0.06</v>
      </c>
      <c r="J39" s="38">
        <v>0.26</v>
      </c>
      <c r="K39" s="22"/>
      <c r="L39" s="22"/>
      <c r="M39" s="22"/>
      <c r="N39" s="22"/>
      <c r="O39" s="22"/>
      <c r="P39" s="22"/>
    </row>
    <row r="40" spans="1:16" ht="39" customHeight="1" x14ac:dyDescent="0.15">
      <c r="A40" s="22"/>
      <c r="B40" s="35"/>
      <c r="C40" s="1181" t="s">
        <v>585</v>
      </c>
      <c r="D40" s="1182"/>
      <c r="E40" s="1183"/>
      <c r="F40" s="36">
        <v>0.08</v>
      </c>
      <c r="G40" s="37">
        <v>7.0000000000000007E-2</v>
      </c>
      <c r="H40" s="37">
        <v>7.0000000000000007E-2</v>
      </c>
      <c r="I40" s="37">
        <v>0.06</v>
      </c>
      <c r="J40" s="38">
        <v>7.0000000000000007E-2</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586</v>
      </c>
      <c r="D42" s="1182"/>
      <c r="E42" s="1183"/>
      <c r="F42" s="36" t="s">
        <v>532</v>
      </c>
      <c r="G42" s="37" t="s">
        <v>532</v>
      </c>
      <c r="H42" s="37" t="s">
        <v>532</v>
      </c>
      <c r="I42" s="37" t="s">
        <v>587</v>
      </c>
      <c r="J42" s="38" t="s">
        <v>532</v>
      </c>
      <c r="K42" s="22"/>
      <c r="L42" s="22"/>
      <c r="M42" s="22"/>
      <c r="N42" s="22"/>
      <c r="O42" s="22"/>
      <c r="P42" s="22"/>
    </row>
    <row r="43" spans="1:16" ht="39" customHeight="1" thickBot="1" x14ac:dyDescent="0.2">
      <c r="A43" s="22"/>
      <c r="B43" s="40"/>
      <c r="C43" s="1184" t="s">
        <v>588</v>
      </c>
      <c r="D43" s="1185"/>
      <c r="E43" s="1186"/>
      <c r="F43" s="41">
        <v>7.0000000000000007E-2</v>
      </c>
      <c r="G43" s="42">
        <v>0.16</v>
      </c>
      <c r="H43" s="42">
        <v>0.53</v>
      </c>
      <c r="I43" s="42">
        <v>4.0999999999999996</v>
      </c>
      <c r="J43" s="43" t="s">
        <v>532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yWFDhshgs8zPz+hbM3V3GNR3uBTkEQStRo67FvXOfADF5ckgZoRU3sIejBqd8MBIych0w+HHrWOYVYE2GGwWA==" saltValue="GvrsC49uQ5BIfkEyA/EX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53</v>
      </c>
      <c r="L45" s="60">
        <v>24</v>
      </c>
      <c r="M45" s="60">
        <v>56</v>
      </c>
      <c r="N45" s="60">
        <v>55</v>
      </c>
      <c r="O45" s="61">
        <v>63</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532</v>
      </c>
      <c r="L46" s="64" t="s">
        <v>532</v>
      </c>
      <c r="M46" s="64" t="s">
        <v>532</v>
      </c>
      <c r="N46" s="64" t="s">
        <v>532</v>
      </c>
      <c r="O46" s="65" t="s">
        <v>532</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532</v>
      </c>
      <c r="L47" s="64" t="s">
        <v>532</v>
      </c>
      <c r="M47" s="64" t="s">
        <v>532</v>
      </c>
      <c r="N47" s="64" t="s">
        <v>532</v>
      </c>
      <c r="O47" s="65" t="s">
        <v>532</v>
      </c>
      <c r="P47" s="48"/>
      <c r="Q47" s="48"/>
      <c r="R47" s="48"/>
      <c r="S47" s="48"/>
      <c r="T47" s="48"/>
      <c r="U47" s="48"/>
    </row>
    <row r="48" spans="1:21" ht="30.75" customHeight="1" x14ac:dyDescent="0.15">
      <c r="A48" s="48"/>
      <c r="B48" s="1214"/>
      <c r="C48" s="1215"/>
      <c r="D48" s="62"/>
      <c r="E48" s="1191" t="s">
        <v>15</v>
      </c>
      <c r="F48" s="1191"/>
      <c r="G48" s="1191"/>
      <c r="H48" s="1191"/>
      <c r="I48" s="1191"/>
      <c r="J48" s="1192"/>
      <c r="K48" s="63">
        <v>206</v>
      </c>
      <c r="L48" s="64">
        <v>226</v>
      </c>
      <c r="M48" s="64">
        <v>224</v>
      </c>
      <c r="N48" s="64">
        <v>235</v>
      </c>
      <c r="O48" s="65">
        <v>243</v>
      </c>
      <c r="P48" s="48"/>
      <c r="Q48" s="48"/>
      <c r="R48" s="48"/>
      <c r="S48" s="48"/>
      <c r="T48" s="48"/>
      <c r="U48" s="48"/>
    </row>
    <row r="49" spans="1:21" ht="30.75" customHeight="1" x14ac:dyDescent="0.15">
      <c r="A49" s="48"/>
      <c r="B49" s="1214"/>
      <c r="C49" s="1215"/>
      <c r="D49" s="62"/>
      <c r="E49" s="1191" t="s">
        <v>16</v>
      </c>
      <c r="F49" s="1191"/>
      <c r="G49" s="1191"/>
      <c r="H49" s="1191"/>
      <c r="I49" s="1191"/>
      <c r="J49" s="1192"/>
      <c r="K49" s="63">
        <v>32</v>
      </c>
      <c r="L49" s="64">
        <v>32</v>
      </c>
      <c r="M49" s="64">
        <v>32</v>
      </c>
      <c r="N49" s="64">
        <v>32</v>
      </c>
      <c r="O49" s="65">
        <v>34</v>
      </c>
      <c r="P49" s="48"/>
      <c r="Q49" s="48"/>
      <c r="R49" s="48"/>
      <c r="S49" s="48"/>
      <c r="T49" s="48"/>
      <c r="U49" s="48"/>
    </row>
    <row r="50" spans="1:21" ht="30.75" customHeight="1" x14ac:dyDescent="0.15">
      <c r="A50" s="48"/>
      <c r="B50" s="1214"/>
      <c r="C50" s="1215"/>
      <c r="D50" s="62"/>
      <c r="E50" s="1191" t="s">
        <v>17</v>
      </c>
      <c r="F50" s="1191"/>
      <c r="G50" s="1191"/>
      <c r="H50" s="1191"/>
      <c r="I50" s="1191"/>
      <c r="J50" s="1192"/>
      <c r="K50" s="63" t="s">
        <v>532</v>
      </c>
      <c r="L50" s="64" t="s">
        <v>532</v>
      </c>
      <c r="M50" s="64" t="s">
        <v>532</v>
      </c>
      <c r="N50" s="64" t="s">
        <v>532</v>
      </c>
      <c r="O50" s="65" t="s">
        <v>532</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532</v>
      </c>
      <c r="L51" s="64" t="s">
        <v>532</v>
      </c>
      <c r="M51" s="64" t="s">
        <v>532</v>
      </c>
      <c r="N51" s="64" t="s">
        <v>532</v>
      </c>
      <c r="O51" s="65" t="s">
        <v>532</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424</v>
      </c>
      <c r="L52" s="64">
        <v>408</v>
      </c>
      <c r="M52" s="64">
        <v>399</v>
      </c>
      <c r="N52" s="64">
        <v>405</v>
      </c>
      <c r="O52" s="65">
        <v>404</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-133</v>
      </c>
      <c r="L53" s="69">
        <v>-126</v>
      </c>
      <c r="M53" s="69">
        <v>-87</v>
      </c>
      <c r="N53" s="69">
        <v>-83</v>
      </c>
      <c r="O53" s="70">
        <v>-64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589</v>
      </c>
      <c r="P56" s="48"/>
      <c r="Q56" s="48"/>
      <c r="R56" s="48"/>
      <c r="S56" s="48"/>
      <c r="T56" s="48"/>
      <c r="U56" s="48"/>
    </row>
    <row r="57" spans="1:21" ht="31.5" customHeight="1" thickBot="1" x14ac:dyDescent="0.2">
      <c r="A57" s="48"/>
      <c r="B57" s="76"/>
      <c r="C57" s="77"/>
      <c r="D57" s="77"/>
      <c r="E57" s="78"/>
      <c r="F57" s="78"/>
      <c r="G57" s="78"/>
      <c r="H57" s="78"/>
      <c r="I57" s="78"/>
      <c r="J57" s="79" t="s">
        <v>2</v>
      </c>
      <c r="K57" s="80" t="s">
        <v>590</v>
      </c>
      <c r="L57" s="81" t="s">
        <v>591</v>
      </c>
      <c r="M57" s="81" t="s">
        <v>592</v>
      </c>
      <c r="N57" s="81" t="s">
        <v>593</v>
      </c>
      <c r="O57" s="82" t="s">
        <v>594</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a7XqWUiEdClLf/Fho2l+FNBUAikUkkBHgg6wiOmsewn6HKI777gn9JE7lguf80V+fj/C/ElsrL5ug471qkw1g==" saltValue="t0LZzAA+ttDAnZqtEiBlz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571</v>
      </c>
      <c r="J40" s="103" t="s">
        <v>572</v>
      </c>
      <c r="K40" s="103" t="s">
        <v>573</v>
      </c>
      <c r="L40" s="103" t="s">
        <v>574</v>
      </c>
      <c r="M40" s="104" t="s">
        <v>575</v>
      </c>
    </row>
    <row r="41" spans="2:13" ht="27.75" customHeight="1" x14ac:dyDescent="0.15">
      <c r="B41" s="1232" t="s">
        <v>32</v>
      </c>
      <c r="C41" s="1233"/>
      <c r="D41" s="105"/>
      <c r="E41" s="1234" t="s">
        <v>33</v>
      </c>
      <c r="F41" s="1234"/>
      <c r="G41" s="1234"/>
      <c r="H41" s="1235"/>
      <c r="I41" s="355">
        <v>981</v>
      </c>
      <c r="J41" s="356">
        <v>1296</v>
      </c>
      <c r="K41" s="356">
        <v>2895</v>
      </c>
      <c r="L41" s="356">
        <v>3272</v>
      </c>
      <c r="M41" s="357">
        <v>3363</v>
      </c>
    </row>
    <row r="42" spans="2:13" ht="27.75" customHeight="1" x14ac:dyDescent="0.15">
      <c r="B42" s="1222"/>
      <c r="C42" s="1223"/>
      <c r="D42" s="106"/>
      <c r="E42" s="1226" t="s">
        <v>34</v>
      </c>
      <c r="F42" s="1226"/>
      <c r="G42" s="1226"/>
      <c r="H42" s="1227"/>
      <c r="I42" s="358" t="s">
        <v>532</v>
      </c>
      <c r="J42" s="359" t="s">
        <v>532</v>
      </c>
      <c r="K42" s="359" t="s">
        <v>532</v>
      </c>
      <c r="L42" s="359" t="s">
        <v>532</v>
      </c>
      <c r="M42" s="360" t="s">
        <v>532</v>
      </c>
    </row>
    <row r="43" spans="2:13" ht="27.75" customHeight="1" x14ac:dyDescent="0.15">
      <c r="B43" s="1222"/>
      <c r="C43" s="1223"/>
      <c r="D43" s="106"/>
      <c r="E43" s="1226" t="s">
        <v>35</v>
      </c>
      <c r="F43" s="1226"/>
      <c r="G43" s="1226"/>
      <c r="H43" s="1227"/>
      <c r="I43" s="358">
        <v>3164</v>
      </c>
      <c r="J43" s="359">
        <v>3062</v>
      </c>
      <c r="K43" s="359">
        <v>2980</v>
      </c>
      <c r="L43" s="359">
        <v>2879</v>
      </c>
      <c r="M43" s="360">
        <v>2750</v>
      </c>
    </row>
    <row r="44" spans="2:13" ht="27.75" customHeight="1" x14ac:dyDescent="0.15">
      <c r="B44" s="1222"/>
      <c r="C44" s="1223"/>
      <c r="D44" s="106"/>
      <c r="E44" s="1226" t="s">
        <v>36</v>
      </c>
      <c r="F44" s="1226"/>
      <c r="G44" s="1226"/>
      <c r="H44" s="1227"/>
      <c r="I44" s="358">
        <v>261</v>
      </c>
      <c r="J44" s="359">
        <v>256</v>
      </c>
      <c r="K44" s="359">
        <v>239</v>
      </c>
      <c r="L44" s="359">
        <v>211</v>
      </c>
      <c r="M44" s="360">
        <v>180</v>
      </c>
    </row>
    <row r="45" spans="2:13" ht="27.75" customHeight="1" x14ac:dyDescent="0.15">
      <c r="B45" s="1222"/>
      <c r="C45" s="1223"/>
      <c r="D45" s="106"/>
      <c r="E45" s="1226" t="s">
        <v>37</v>
      </c>
      <c r="F45" s="1226"/>
      <c r="G45" s="1226"/>
      <c r="H45" s="1227"/>
      <c r="I45" s="358">
        <v>228</v>
      </c>
      <c r="J45" s="359">
        <v>222</v>
      </c>
      <c r="K45" s="359">
        <v>307</v>
      </c>
      <c r="L45" s="359">
        <v>223</v>
      </c>
      <c r="M45" s="360">
        <v>199</v>
      </c>
    </row>
    <row r="46" spans="2:13" ht="27.75" customHeight="1" x14ac:dyDescent="0.15">
      <c r="B46" s="1222"/>
      <c r="C46" s="1223"/>
      <c r="D46" s="107"/>
      <c r="E46" s="1226" t="s">
        <v>38</v>
      </c>
      <c r="F46" s="1226"/>
      <c r="G46" s="1226"/>
      <c r="H46" s="1227"/>
      <c r="I46" s="358" t="s">
        <v>532</v>
      </c>
      <c r="J46" s="359" t="s">
        <v>532</v>
      </c>
      <c r="K46" s="359" t="s">
        <v>532</v>
      </c>
      <c r="L46" s="359" t="s">
        <v>532</v>
      </c>
      <c r="M46" s="360" t="s">
        <v>532</v>
      </c>
    </row>
    <row r="47" spans="2:13" ht="27.75" customHeight="1" x14ac:dyDescent="0.15">
      <c r="B47" s="1222"/>
      <c r="C47" s="1223"/>
      <c r="D47" s="108"/>
      <c r="E47" s="1236" t="s">
        <v>39</v>
      </c>
      <c r="F47" s="1237"/>
      <c r="G47" s="1237"/>
      <c r="H47" s="1238"/>
      <c r="I47" s="358" t="s">
        <v>532</v>
      </c>
      <c r="J47" s="359" t="s">
        <v>532</v>
      </c>
      <c r="K47" s="359" t="s">
        <v>532</v>
      </c>
      <c r="L47" s="359" t="s">
        <v>532</v>
      </c>
      <c r="M47" s="360" t="s">
        <v>532</v>
      </c>
    </row>
    <row r="48" spans="2:13" ht="27.75" customHeight="1" x14ac:dyDescent="0.15">
      <c r="B48" s="1222"/>
      <c r="C48" s="1223"/>
      <c r="D48" s="106"/>
      <c r="E48" s="1226" t="s">
        <v>40</v>
      </c>
      <c r="F48" s="1226"/>
      <c r="G48" s="1226"/>
      <c r="H48" s="1227"/>
      <c r="I48" s="358" t="s">
        <v>532</v>
      </c>
      <c r="J48" s="359" t="s">
        <v>532</v>
      </c>
      <c r="K48" s="359" t="s">
        <v>532</v>
      </c>
      <c r="L48" s="359" t="s">
        <v>532</v>
      </c>
      <c r="M48" s="360" t="s">
        <v>532</v>
      </c>
    </row>
    <row r="49" spans="2:13" ht="27.75" customHeight="1" x14ac:dyDescent="0.15">
      <c r="B49" s="1224"/>
      <c r="C49" s="1225"/>
      <c r="D49" s="106"/>
      <c r="E49" s="1226" t="s">
        <v>41</v>
      </c>
      <c r="F49" s="1226"/>
      <c r="G49" s="1226"/>
      <c r="H49" s="1227"/>
      <c r="I49" s="358" t="s">
        <v>532</v>
      </c>
      <c r="J49" s="359" t="s">
        <v>532</v>
      </c>
      <c r="K49" s="359" t="s">
        <v>532</v>
      </c>
      <c r="L49" s="359" t="s">
        <v>532</v>
      </c>
      <c r="M49" s="360" t="s">
        <v>532</v>
      </c>
    </row>
    <row r="50" spans="2:13" ht="27.75" customHeight="1" x14ac:dyDescent="0.15">
      <c r="B50" s="1220" t="s">
        <v>42</v>
      </c>
      <c r="C50" s="1221"/>
      <c r="D50" s="109"/>
      <c r="E50" s="1226" t="s">
        <v>43</v>
      </c>
      <c r="F50" s="1226"/>
      <c r="G50" s="1226"/>
      <c r="H50" s="1227"/>
      <c r="I50" s="358">
        <v>4836</v>
      </c>
      <c r="J50" s="359">
        <v>4768</v>
      </c>
      <c r="K50" s="359">
        <v>4533</v>
      </c>
      <c r="L50" s="359">
        <v>4803</v>
      </c>
      <c r="M50" s="360">
        <v>4936</v>
      </c>
    </row>
    <row r="51" spans="2:13" ht="27.75" customHeight="1" x14ac:dyDescent="0.15">
      <c r="B51" s="1222"/>
      <c r="C51" s="1223"/>
      <c r="D51" s="106"/>
      <c r="E51" s="1226" t="s">
        <v>44</v>
      </c>
      <c r="F51" s="1226"/>
      <c r="G51" s="1226"/>
      <c r="H51" s="1227"/>
      <c r="I51" s="358">
        <v>22</v>
      </c>
      <c r="J51" s="359">
        <v>14</v>
      </c>
      <c r="K51" s="359">
        <v>13</v>
      </c>
      <c r="L51" s="359">
        <v>11</v>
      </c>
      <c r="M51" s="360">
        <v>9</v>
      </c>
    </row>
    <row r="52" spans="2:13" ht="27.75" customHeight="1" x14ac:dyDescent="0.15">
      <c r="B52" s="1224"/>
      <c r="C52" s="1225"/>
      <c r="D52" s="106"/>
      <c r="E52" s="1226" t="s">
        <v>45</v>
      </c>
      <c r="F52" s="1226"/>
      <c r="G52" s="1226"/>
      <c r="H52" s="1227"/>
      <c r="I52" s="358">
        <v>4775</v>
      </c>
      <c r="J52" s="359">
        <v>4888</v>
      </c>
      <c r="K52" s="359">
        <v>5425</v>
      </c>
      <c r="L52" s="359">
        <v>5432</v>
      </c>
      <c r="M52" s="360">
        <v>5185</v>
      </c>
    </row>
    <row r="53" spans="2:13" ht="27.75" customHeight="1" thickBot="1" x14ac:dyDescent="0.2">
      <c r="B53" s="1228" t="s">
        <v>46</v>
      </c>
      <c r="C53" s="1229"/>
      <c r="D53" s="110"/>
      <c r="E53" s="1230" t="s">
        <v>47</v>
      </c>
      <c r="F53" s="1230"/>
      <c r="G53" s="1230"/>
      <c r="H53" s="1231"/>
      <c r="I53" s="361">
        <v>-4999</v>
      </c>
      <c r="J53" s="362">
        <v>-4835</v>
      </c>
      <c r="K53" s="362">
        <v>-3548</v>
      </c>
      <c r="L53" s="362">
        <v>-3662</v>
      </c>
      <c r="M53" s="363">
        <v>-3637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o7hgKzUNbJNWHklp0UTfx00v0tHGECHM79FqahXa9dzUsjWtiOzU92+sUBD7CXwj42xeQ2uxTUh3+n646S1RaA==" saltValue="USBEA4lGBFmxyTUF7Rxc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573</v>
      </c>
      <c r="G54" s="119" t="s">
        <v>574</v>
      </c>
      <c r="H54" s="120" t="s">
        <v>575</v>
      </c>
    </row>
    <row r="55" spans="2:8" ht="52.5" customHeight="1" x14ac:dyDescent="0.15">
      <c r="B55" s="121"/>
      <c r="C55" s="1247" t="s">
        <v>50</v>
      </c>
      <c r="D55" s="1247"/>
      <c r="E55" s="1248"/>
      <c r="F55" s="122">
        <v>2248</v>
      </c>
      <c r="G55" s="122">
        <v>2308</v>
      </c>
      <c r="H55" s="123">
        <v>2253</v>
      </c>
    </row>
    <row r="56" spans="2:8" ht="52.5" customHeight="1" x14ac:dyDescent="0.15">
      <c r="B56" s="124"/>
      <c r="C56" s="1249" t="s">
        <v>51</v>
      </c>
      <c r="D56" s="1249"/>
      <c r="E56" s="1250"/>
      <c r="F56" s="125">
        <v>110</v>
      </c>
      <c r="G56" s="125">
        <v>221</v>
      </c>
      <c r="H56" s="126">
        <v>221</v>
      </c>
    </row>
    <row r="57" spans="2:8" ht="53.25" customHeight="1" x14ac:dyDescent="0.15">
      <c r="B57" s="124"/>
      <c r="C57" s="1251" t="s">
        <v>52</v>
      </c>
      <c r="D57" s="1251"/>
      <c r="E57" s="1252"/>
      <c r="F57" s="127">
        <v>1981</v>
      </c>
      <c r="G57" s="127">
        <v>2130</v>
      </c>
      <c r="H57" s="128">
        <v>2274</v>
      </c>
    </row>
    <row r="58" spans="2:8" ht="45.75" customHeight="1" x14ac:dyDescent="0.15">
      <c r="B58" s="129"/>
      <c r="C58" s="1239" t="s">
        <v>603</v>
      </c>
      <c r="D58" s="1240"/>
      <c r="E58" s="1241"/>
      <c r="F58" s="130">
        <v>1008</v>
      </c>
      <c r="G58" s="130">
        <v>908</v>
      </c>
      <c r="H58" s="131">
        <v>931</v>
      </c>
    </row>
    <row r="59" spans="2:8" ht="45.75" customHeight="1" x14ac:dyDescent="0.15">
      <c r="B59" s="129"/>
      <c r="C59" s="1239" t="s">
        <v>604</v>
      </c>
      <c r="D59" s="1240"/>
      <c r="E59" s="1241"/>
      <c r="F59" s="130">
        <v>561</v>
      </c>
      <c r="G59" s="130">
        <v>812</v>
      </c>
      <c r="H59" s="131">
        <v>912</v>
      </c>
    </row>
    <row r="60" spans="2:8" ht="45.75" customHeight="1" x14ac:dyDescent="0.15">
      <c r="B60" s="129"/>
      <c r="C60" s="1239" t="s">
        <v>605</v>
      </c>
      <c r="D60" s="1240"/>
      <c r="E60" s="1241"/>
      <c r="F60" s="130">
        <v>300</v>
      </c>
      <c r="G60" s="130">
        <v>301</v>
      </c>
      <c r="H60" s="131">
        <v>301</v>
      </c>
    </row>
    <row r="61" spans="2:8" ht="45.75" customHeight="1" x14ac:dyDescent="0.15">
      <c r="B61" s="129"/>
      <c r="C61" s="1239" t="s">
        <v>606</v>
      </c>
      <c r="D61" s="1240"/>
      <c r="E61" s="1241"/>
      <c r="F61" s="130">
        <v>100</v>
      </c>
      <c r="G61" s="130">
        <v>100</v>
      </c>
      <c r="H61" s="131">
        <v>100</v>
      </c>
    </row>
    <row r="62" spans="2:8" ht="45.75" customHeight="1" thickBot="1" x14ac:dyDescent="0.2">
      <c r="B62" s="132"/>
      <c r="C62" s="1242" t="s">
        <v>607</v>
      </c>
      <c r="D62" s="1243"/>
      <c r="E62" s="1244"/>
      <c r="F62" s="133">
        <v>12</v>
      </c>
      <c r="G62" s="133">
        <v>9</v>
      </c>
      <c r="H62" s="134">
        <v>28</v>
      </c>
    </row>
    <row r="63" spans="2:8" ht="52.5" customHeight="1" thickBot="1" x14ac:dyDescent="0.2">
      <c r="B63" s="135"/>
      <c r="C63" s="1245" t="s">
        <v>53</v>
      </c>
      <c r="D63" s="1245"/>
      <c r="E63" s="1246"/>
      <c r="F63" s="136">
        <v>4340</v>
      </c>
      <c r="G63" s="136">
        <v>4659</v>
      </c>
      <c r="H63" s="137">
        <v>4748</v>
      </c>
    </row>
    <row r="64" spans="2:8" x14ac:dyDescent="0.15"/>
  </sheetData>
  <sheetProtection algorithmName="SHA-512" hashValue="qOznJzdP/WyntwL/e+gArr3lwXVOHlQpKQHrl1/Jjsyc/ju/0cn12o7S6X+guohsTx8E5u9dzqdI3yLHxfF7Bg==" saltValue="B9yZVpu4bGUJuiRHu9tD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638E5-0231-4980-A288-043C32916BC2}">
  <sheetPr>
    <pageSetUpPr fitToPage="1"/>
  </sheetPr>
  <dimension ref="A1:DE85"/>
  <sheetViews>
    <sheetView showGridLines="0" topLeftCell="AD40" zoomScaleNormal="100" zoomScaleSheetLayoutView="55" workbookViewId="0">
      <selection activeCell="BB82" sqref="BB82"/>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617</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610</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571</v>
      </c>
      <c r="BQ50" s="1258"/>
      <c r="BR50" s="1258"/>
      <c r="BS50" s="1258"/>
      <c r="BT50" s="1258"/>
      <c r="BU50" s="1258"/>
      <c r="BV50" s="1258"/>
      <c r="BW50" s="1258"/>
      <c r="BX50" s="1258" t="s">
        <v>572</v>
      </c>
      <c r="BY50" s="1258"/>
      <c r="BZ50" s="1258"/>
      <c r="CA50" s="1258"/>
      <c r="CB50" s="1258"/>
      <c r="CC50" s="1258"/>
      <c r="CD50" s="1258"/>
      <c r="CE50" s="1258"/>
      <c r="CF50" s="1258" t="s">
        <v>573</v>
      </c>
      <c r="CG50" s="1258"/>
      <c r="CH50" s="1258"/>
      <c r="CI50" s="1258"/>
      <c r="CJ50" s="1258"/>
      <c r="CK50" s="1258"/>
      <c r="CL50" s="1258"/>
      <c r="CM50" s="1258"/>
      <c r="CN50" s="1258" t="s">
        <v>574</v>
      </c>
      <c r="CO50" s="1258"/>
      <c r="CP50" s="1258"/>
      <c r="CQ50" s="1258"/>
      <c r="CR50" s="1258"/>
      <c r="CS50" s="1258"/>
      <c r="CT50" s="1258"/>
      <c r="CU50" s="1258"/>
      <c r="CV50" s="1258" t="s">
        <v>575</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611</v>
      </c>
      <c r="AO51" s="1256"/>
      <c r="AP51" s="1256"/>
      <c r="AQ51" s="1256"/>
      <c r="AR51" s="1256"/>
      <c r="AS51" s="1256"/>
      <c r="AT51" s="1256"/>
      <c r="AU51" s="1256"/>
      <c r="AV51" s="1256"/>
      <c r="AW51" s="1256"/>
      <c r="AX51" s="1256"/>
      <c r="AY51" s="1256"/>
      <c r="AZ51" s="1256"/>
      <c r="BA51" s="1256"/>
      <c r="BB51" s="1256" t="s">
        <v>612</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613</v>
      </c>
      <c r="BC53" s="1256"/>
      <c r="BD53" s="1256"/>
      <c r="BE53" s="1256"/>
      <c r="BF53" s="1256"/>
      <c r="BG53" s="1256"/>
      <c r="BH53" s="1256"/>
      <c r="BI53" s="1256"/>
      <c r="BJ53" s="1256"/>
      <c r="BK53" s="1256"/>
      <c r="BL53" s="1256"/>
      <c r="BM53" s="1256"/>
      <c r="BN53" s="1256"/>
      <c r="BO53" s="1256"/>
      <c r="BP53" s="1253">
        <v>58.1</v>
      </c>
      <c r="BQ53" s="1253"/>
      <c r="BR53" s="1253"/>
      <c r="BS53" s="1253"/>
      <c r="BT53" s="1253"/>
      <c r="BU53" s="1253"/>
      <c r="BV53" s="1253"/>
      <c r="BW53" s="1253"/>
      <c r="BX53" s="1253">
        <v>59.5</v>
      </c>
      <c r="BY53" s="1253"/>
      <c r="BZ53" s="1253"/>
      <c r="CA53" s="1253"/>
      <c r="CB53" s="1253"/>
      <c r="CC53" s="1253"/>
      <c r="CD53" s="1253"/>
      <c r="CE53" s="1253"/>
      <c r="CF53" s="1253">
        <v>55.7</v>
      </c>
      <c r="CG53" s="1253"/>
      <c r="CH53" s="1253"/>
      <c r="CI53" s="1253"/>
      <c r="CJ53" s="1253"/>
      <c r="CK53" s="1253"/>
      <c r="CL53" s="1253"/>
      <c r="CM53" s="1253"/>
      <c r="CN53" s="1253">
        <v>57.1</v>
      </c>
      <c r="CO53" s="1253"/>
      <c r="CP53" s="1253"/>
      <c r="CQ53" s="1253"/>
      <c r="CR53" s="1253"/>
      <c r="CS53" s="1253"/>
      <c r="CT53" s="1253"/>
      <c r="CU53" s="1253"/>
      <c r="CV53" s="1253">
        <v>58.8</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614</v>
      </c>
      <c r="AO55" s="1258"/>
      <c r="AP55" s="1258"/>
      <c r="AQ55" s="1258"/>
      <c r="AR55" s="1258"/>
      <c r="AS55" s="1258"/>
      <c r="AT55" s="1258"/>
      <c r="AU55" s="1258"/>
      <c r="AV55" s="1258"/>
      <c r="AW55" s="1258"/>
      <c r="AX55" s="1258"/>
      <c r="AY55" s="1258"/>
      <c r="AZ55" s="1258"/>
      <c r="BA55" s="1258"/>
      <c r="BB55" s="1256" t="s">
        <v>612</v>
      </c>
      <c r="BC55" s="1256"/>
      <c r="BD55" s="1256"/>
      <c r="BE55" s="1256"/>
      <c r="BF55" s="1256"/>
      <c r="BG55" s="1256"/>
      <c r="BH55" s="1256"/>
      <c r="BI55" s="1256"/>
      <c r="BJ55" s="1256"/>
      <c r="BK55" s="1256"/>
      <c r="BL55" s="1256"/>
      <c r="BM55" s="1256"/>
      <c r="BN55" s="1256"/>
      <c r="BO55" s="1256"/>
      <c r="BP55" s="1253">
        <v>20.5</v>
      </c>
      <c r="BQ55" s="1253"/>
      <c r="BR55" s="1253"/>
      <c r="BS55" s="1253"/>
      <c r="BT55" s="1253"/>
      <c r="BU55" s="1253"/>
      <c r="BV55" s="1253"/>
      <c r="BW55" s="1253"/>
      <c r="BX55" s="1253">
        <v>21.4</v>
      </c>
      <c r="BY55" s="1253"/>
      <c r="BZ55" s="1253"/>
      <c r="CA55" s="1253"/>
      <c r="CB55" s="1253"/>
      <c r="CC55" s="1253"/>
      <c r="CD55" s="1253"/>
      <c r="CE55" s="1253"/>
      <c r="CF55" s="1253">
        <v>13.7</v>
      </c>
      <c r="CG55" s="1253"/>
      <c r="CH55" s="1253"/>
      <c r="CI55" s="1253"/>
      <c r="CJ55" s="1253"/>
      <c r="CK55" s="1253"/>
      <c r="CL55" s="1253"/>
      <c r="CM55" s="1253"/>
      <c r="CN55" s="1253">
        <v>6.9</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613</v>
      </c>
      <c r="BC57" s="1256"/>
      <c r="BD57" s="1256"/>
      <c r="BE57" s="1256"/>
      <c r="BF57" s="1256"/>
      <c r="BG57" s="1256"/>
      <c r="BH57" s="1256"/>
      <c r="BI57" s="1256"/>
      <c r="BJ57" s="1256"/>
      <c r="BK57" s="1256"/>
      <c r="BL57" s="1256"/>
      <c r="BM57" s="1256"/>
      <c r="BN57" s="1256"/>
      <c r="BO57" s="1256"/>
      <c r="BP57" s="1253">
        <v>60.3</v>
      </c>
      <c r="BQ57" s="1253"/>
      <c r="BR57" s="1253"/>
      <c r="BS57" s="1253"/>
      <c r="BT57" s="1253"/>
      <c r="BU57" s="1253"/>
      <c r="BV57" s="1253"/>
      <c r="BW57" s="1253"/>
      <c r="BX57" s="1253">
        <v>60.5</v>
      </c>
      <c r="BY57" s="1253"/>
      <c r="BZ57" s="1253"/>
      <c r="CA57" s="1253"/>
      <c r="CB57" s="1253"/>
      <c r="CC57" s="1253"/>
      <c r="CD57" s="1253"/>
      <c r="CE57" s="1253"/>
      <c r="CF57" s="1253">
        <v>62</v>
      </c>
      <c r="CG57" s="1253"/>
      <c r="CH57" s="1253"/>
      <c r="CI57" s="1253"/>
      <c r="CJ57" s="1253"/>
      <c r="CK57" s="1253"/>
      <c r="CL57" s="1253"/>
      <c r="CM57" s="1253"/>
      <c r="CN57" s="1253">
        <v>62.9</v>
      </c>
      <c r="CO57" s="1253"/>
      <c r="CP57" s="1253"/>
      <c r="CQ57" s="1253"/>
      <c r="CR57" s="1253"/>
      <c r="CS57" s="1253"/>
      <c r="CT57" s="1253"/>
      <c r="CU57" s="1253"/>
      <c r="CV57" s="1253">
        <v>62.8</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615</v>
      </c>
    </row>
    <row r="64" spans="1:109" x14ac:dyDescent="0.15">
      <c r="B64" s="372"/>
      <c r="G64" s="379"/>
      <c r="I64" s="392"/>
      <c r="J64" s="392"/>
      <c r="K64" s="392"/>
      <c r="L64" s="392"/>
      <c r="M64" s="392"/>
      <c r="N64" s="393"/>
      <c r="AM64" s="379"/>
      <c r="AN64" s="379" t="s">
        <v>609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618</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610</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571</v>
      </c>
      <c r="BQ72" s="1258"/>
      <c r="BR72" s="1258"/>
      <c r="BS72" s="1258"/>
      <c r="BT72" s="1258"/>
      <c r="BU72" s="1258"/>
      <c r="BV72" s="1258"/>
      <c r="BW72" s="1258"/>
      <c r="BX72" s="1258" t="s">
        <v>572</v>
      </c>
      <c r="BY72" s="1258"/>
      <c r="BZ72" s="1258"/>
      <c r="CA72" s="1258"/>
      <c r="CB72" s="1258"/>
      <c r="CC72" s="1258"/>
      <c r="CD72" s="1258"/>
      <c r="CE72" s="1258"/>
      <c r="CF72" s="1258" t="s">
        <v>573</v>
      </c>
      <c r="CG72" s="1258"/>
      <c r="CH72" s="1258"/>
      <c r="CI72" s="1258"/>
      <c r="CJ72" s="1258"/>
      <c r="CK72" s="1258"/>
      <c r="CL72" s="1258"/>
      <c r="CM72" s="1258"/>
      <c r="CN72" s="1258" t="s">
        <v>574</v>
      </c>
      <c r="CO72" s="1258"/>
      <c r="CP72" s="1258"/>
      <c r="CQ72" s="1258"/>
      <c r="CR72" s="1258"/>
      <c r="CS72" s="1258"/>
      <c r="CT72" s="1258"/>
      <c r="CU72" s="1258"/>
      <c r="CV72" s="1258" t="s">
        <v>575</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611</v>
      </c>
      <c r="AO73" s="1256"/>
      <c r="AP73" s="1256"/>
      <c r="AQ73" s="1256"/>
      <c r="AR73" s="1256"/>
      <c r="AS73" s="1256"/>
      <c r="AT73" s="1256"/>
      <c r="AU73" s="1256"/>
      <c r="AV73" s="1256"/>
      <c r="AW73" s="1256"/>
      <c r="AX73" s="1256"/>
      <c r="AY73" s="1256"/>
      <c r="AZ73" s="1256"/>
      <c r="BA73" s="1256"/>
      <c r="BB73" s="1256" t="s">
        <v>612</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616</v>
      </c>
      <c r="BC75" s="1256"/>
      <c r="BD75" s="1256"/>
      <c r="BE75" s="1256"/>
      <c r="BF75" s="1256"/>
      <c r="BG75" s="1256"/>
      <c r="BH75" s="1256"/>
      <c r="BI75" s="1256"/>
      <c r="BJ75" s="1256"/>
      <c r="BK75" s="1256"/>
      <c r="BL75" s="1256"/>
      <c r="BM75" s="1256"/>
      <c r="BN75" s="1256"/>
      <c r="BO75" s="1256"/>
      <c r="BP75" s="1253">
        <v>-3.4</v>
      </c>
      <c r="BQ75" s="1253"/>
      <c r="BR75" s="1253"/>
      <c r="BS75" s="1253"/>
      <c r="BT75" s="1253"/>
      <c r="BU75" s="1253"/>
      <c r="BV75" s="1253"/>
      <c r="BW75" s="1253"/>
      <c r="BX75" s="1253">
        <v>-3.8</v>
      </c>
      <c r="BY75" s="1253"/>
      <c r="BZ75" s="1253"/>
      <c r="CA75" s="1253"/>
      <c r="CB75" s="1253"/>
      <c r="CC75" s="1253"/>
      <c r="CD75" s="1253"/>
      <c r="CE75" s="1253"/>
      <c r="CF75" s="1253">
        <v>-3.6</v>
      </c>
      <c r="CG75" s="1253"/>
      <c r="CH75" s="1253"/>
      <c r="CI75" s="1253"/>
      <c r="CJ75" s="1253"/>
      <c r="CK75" s="1253"/>
      <c r="CL75" s="1253"/>
      <c r="CM75" s="1253"/>
      <c r="CN75" s="1253">
        <v>-3</v>
      </c>
      <c r="CO75" s="1253"/>
      <c r="CP75" s="1253"/>
      <c r="CQ75" s="1253"/>
      <c r="CR75" s="1253"/>
      <c r="CS75" s="1253"/>
      <c r="CT75" s="1253"/>
      <c r="CU75" s="1253"/>
      <c r="CV75" s="1253">
        <v>-2.2000000000000002</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614</v>
      </c>
      <c r="AO77" s="1258"/>
      <c r="AP77" s="1258"/>
      <c r="AQ77" s="1258"/>
      <c r="AR77" s="1258"/>
      <c r="AS77" s="1258"/>
      <c r="AT77" s="1258"/>
      <c r="AU77" s="1258"/>
      <c r="AV77" s="1258"/>
      <c r="AW77" s="1258"/>
      <c r="AX77" s="1258"/>
      <c r="AY77" s="1258"/>
      <c r="AZ77" s="1258"/>
      <c r="BA77" s="1258"/>
      <c r="BB77" s="1256" t="s">
        <v>612</v>
      </c>
      <c r="BC77" s="1256"/>
      <c r="BD77" s="1256"/>
      <c r="BE77" s="1256"/>
      <c r="BF77" s="1256"/>
      <c r="BG77" s="1256"/>
      <c r="BH77" s="1256"/>
      <c r="BI77" s="1256"/>
      <c r="BJ77" s="1256"/>
      <c r="BK77" s="1256"/>
      <c r="BL77" s="1256"/>
      <c r="BM77" s="1256"/>
      <c r="BN77" s="1256"/>
      <c r="BO77" s="1256"/>
      <c r="BP77" s="1253">
        <v>20.5</v>
      </c>
      <c r="BQ77" s="1253"/>
      <c r="BR77" s="1253"/>
      <c r="BS77" s="1253"/>
      <c r="BT77" s="1253"/>
      <c r="BU77" s="1253"/>
      <c r="BV77" s="1253"/>
      <c r="BW77" s="1253"/>
      <c r="BX77" s="1253">
        <v>21.4</v>
      </c>
      <c r="BY77" s="1253"/>
      <c r="BZ77" s="1253"/>
      <c r="CA77" s="1253"/>
      <c r="CB77" s="1253"/>
      <c r="CC77" s="1253"/>
      <c r="CD77" s="1253"/>
      <c r="CE77" s="1253"/>
      <c r="CF77" s="1253">
        <v>13.7</v>
      </c>
      <c r="CG77" s="1253"/>
      <c r="CH77" s="1253"/>
      <c r="CI77" s="1253"/>
      <c r="CJ77" s="1253"/>
      <c r="CK77" s="1253"/>
      <c r="CL77" s="1253"/>
      <c r="CM77" s="1253"/>
      <c r="CN77" s="1253">
        <v>6.9</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616</v>
      </c>
      <c r="BC79" s="1256"/>
      <c r="BD79" s="1256"/>
      <c r="BE79" s="1256"/>
      <c r="BF79" s="1256"/>
      <c r="BG79" s="1256"/>
      <c r="BH79" s="1256"/>
      <c r="BI79" s="1256"/>
      <c r="BJ79" s="1256"/>
      <c r="BK79" s="1256"/>
      <c r="BL79" s="1256"/>
      <c r="BM79" s="1256"/>
      <c r="BN79" s="1256"/>
      <c r="BO79" s="1256"/>
      <c r="BP79" s="1253">
        <v>7.9</v>
      </c>
      <c r="BQ79" s="1253"/>
      <c r="BR79" s="1253"/>
      <c r="BS79" s="1253"/>
      <c r="BT79" s="1253"/>
      <c r="BU79" s="1253"/>
      <c r="BV79" s="1253"/>
      <c r="BW79" s="1253"/>
      <c r="BX79" s="1253">
        <v>7.7</v>
      </c>
      <c r="BY79" s="1253"/>
      <c r="BZ79" s="1253"/>
      <c r="CA79" s="1253"/>
      <c r="CB79" s="1253"/>
      <c r="CC79" s="1253"/>
      <c r="CD79" s="1253"/>
      <c r="CE79" s="1253"/>
      <c r="CF79" s="1253">
        <v>7.9</v>
      </c>
      <c r="CG79" s="1253"/>
      <c r="CH79" s="1253"/>
      <c r="CI79" s="1253"/>
      <c r="CJ79" s="1253"/>
      <c r="CK79" s="1253"/>
      <c r="CL79" s="1253"/>
      <c r="CM79" s="1253"/>
      <c r="CN79" s="1253">
        <v>8</v>
      </c>
      <c r="CO79" s="1253"/>
      <c r="CP79" s="1253"/>
      <c r="CQ79" s="1253"/>
      <c r="CR79" s="1253"/>
      <c r="CS79" s="1253"/>
      <c r="CT79" s="1253"/>
      <c r="CU79" s="1253"/>
      <c r="CV79" s="1253">
        <v>8</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bEBwtmgvsTL+ADtNvlah7fSr7abrTyjBlQfQ9e1hxM0N1HBTbj3oifGGWyNcTLssceZh2ufH/PXzt5/4+QTkIg==" saltValue="5s3qUqGncJ3mMMWLGd8YV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ED37-DDA3-4310-B338-986DE593C86A}">
  <sheetPr>
    <pageSetUpPr fitToPage="1"/>
  </sheetPr>
  <dimension ref="A1:DR125"/>
  <sheetViews>
    <sheetView showGridLines="0" topLeftCell="A94" zoomScale="80" zoomScaleNormal="8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518</v>
      </c>
    </row>
  </sheetData>
  <sheetProtection algorithmName="SHA-512" hashValue="31ylmiEwldRMfNLW1ERwMjrCX/WChWflqjIv1nHKIZJP+GKjYga4yvo2LAvvVUNSNBlggL3Y5NZxyLAdCvdhAQ==" saltValue="6MbwiPtjyRr06i5/CRgX7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8342C-EF03-4377-B29C-4888872AC021}">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518</v>
      </c>
    </row>
  </sheetData>
  <sheetProtection algorithmName="SHA-512" hashValue="AmxpDuvN8ONHbPyGmtlOLPo+n8JJP0Ze7NDVS4SKuBZlcpZqzoXFv1UlEbMqCqB6+VZ0hAcIyTwnRQFfP/D5sg==" saltValue="WZxvAf5Cbma37glS3pAG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568</v>
      </c>
      <c r="G2" s="151"/>
      <c r="H2" s="152"/>
    </row>
    <row r="3" spans="1:8" x14ac:dyDescent="0.15">
      <c r="A3" s="148" t="s">
        <v>561</v>
      </c>
      <c r="B3" s="153"/>
      <c r="C3" s="154"/>
      <c r="D3" s="155">
        <v>38951</v>
      </c>
      <c r="E3" s="156"/>
      <c r="F3" s="157">
        <v>73475</v>
      </c>
      <c r="G3" s="158"/>
      <c r="H3" s="159"/>
    </row>
    <row r="4" spans="1:8" x14ac:dyDescent="0.15">
      <c r="A4" s="160"/>
      <c r="B4" s="161"/>
      <c r="C4" s="162"/>
      <c r="D4" s="163">
        <v>25997</v>
      </c>
      <c r="E4" s="164"/>
      <c r="F4" s="165">
        <v>43072</v>
      </c>
      <c r="G4" s="166"/>
      <c r="H4" s="167"/>
    </row>
    <row r="5" spans="1:8" x14ac:dyDescent="0.15">
      <c r="A5" s="148" t="s">
        <v>563</v>
      </c>
      <c r="B5" s="153"/>
      <c r="C5" s="154"/>
      <c r="D5" s="155">
        <v>49268</v>
      </c>
      <c r="E5" s="156"/>
      <c r="F5" s="157">
        <v>87464</v>
      </c>
      <c r="G5" s="158"/>
      <c r="H5" s="159"/>
    </row>
    <row r="6" spans="1:8" x14ac:dyDescent="0.15">
      <c r="A6" s="160"/>
      <c r="B6" s="161"/>
      <c r="C6" s="162"/>
      <c r="D6" s="163">
        <v>41006</v>
      </c>
      <c r="E6" s="164"/>
      <c r="F6" s="165">
        <v>47479</v>
      </c>
      <c r="G6" s="166"/>
      <c r="H6" s="167"/>
    </row>
    <row r="7" spans="1:8" x14ac:dyDescent="0.15">
      <c r="A7" s="148" t="s">
        <v>564</v>
      </c>
      <c r="B7" s="153"/>
      <c r="C7" s="154"/>
      <c r="D7" s="155">
        <v>190861</v>
      </c>
      <c r="E7" s="156"/>
      <c r="F7" s="157">
        <v>117234</v>
      </c>
      <c r="G7" s="158"/>
      <c r="H7" s="159"/>
    </row>
    <row r="8" spans="1:8" x14ac:dyDescent="0.15">
      <c r="A8" s="160"/>
      <c r="B8" s="161"/>
      <c r="C8" s="162"/>
      <c r="D8" s="163">
        <v>107783</v>
      </c>
      <c r="E8" s="164"/>
      <c r="F8" s="165">
        <v>59796</v>
      </c>
      <c r="G8" s="166"/>
      <c r="H8" s="167"/>
    </row>
    <row r="9" spans="1:8" x14ac:dyDescent="0.15">
      <c r="A9" s="148" t="s">
        <v>565</v>
      </c>
      <c r="B9" s="153"/>
      <c r="C9" s="154"/>
      <c r="D9" s="155">
        <v>50932</v>
      </c>
      <c r="E9" s="156"/>
      <c r="F9" s="157">
        <v>97758</v>
      </c>
      <c r="G9" s="158"/>
      <c r="H9" s="159"/>
    </row>
    <row r="10" spans="1:8" x14ac:dyDescent="0.15">
      <c r="A10" s="160"/>
      <c r="B10" s="161"/>
      <c r="C10" s="162"/>
      <c r="D10" s="163">
        <v>35109</v>
      </c>
      <c r="E10" s="164"/>
      <c r="F10" s="165">
        <v>45946</v>
      </c>
      <c r="G10" s="166"/>
      <c r="H10" s="167"/>
    </row>
    <row r="11" spans="1:8" x14ac:dyDescent="0.15">
      <c r="A11" s="148" t="s">
        <v>566</v>
      </c>
      <c r="B11" s="153"/>
      <c r="C11" s="154"/>
      <c r="D11" s="155">
        <v>49297</v>
      </c>
      <c r="E11" s="156"/>
      <c r="F11" s="157">
        <v>91338</v>
      </c>
      <c r="G11" s="158"/>
      <c r="H11" s="159"/>
    </row>
    <row r="12" spans="1:8" x14ac:dyDescent="0.15">
      <c r="A12" s="160"/>
      <c r="B12" s="161"/>
      <c r="C12" s="168"/>
      <c r="D12" s="163">
        <v>22082</v>
      </c>
      <c r="E12" s="164"/>
      <c r="F12" s="165">
        <v>43989</v>
      </c>
      <c r="G12" s="166"/>
      <c r="H12" s="167"/>
    </row>
    <row r="13" spans="1:8" x14ac:dyDescent="0.15">
      <c r="A13" s="148"/>
      <c r="B13" s="153"/>
      <c r="C13" s="169"/>
      <c r="D13" s="170">
        <v>75862</v>
      </c>
      <c r="E13" s="171"/>
      <c r="F13" s="172">
        <v>93454</v>
      </c>
      <c r="G13" s="173"/>
      <c r="H13" s="159"/>
    </row>
    <row r="14" spans="1:8" x14ac:dyDescent="0.15">
      <c r="A14" s="160"/>
      <c r="B14" s="161"/>
      <c r="C14" s="162"/>
      <c r="D14" s="163">
        <v>46395</v>
      </c>
      <c r="E14" s="164"/>
      <c r="F14" s="165">
        <v>48056</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3.78</v>
      </c>
      <c r="C19" s="174">
        <f>ROUND(VALUE(SUBSTITUTE(実質収支比率等に係る経年分析!G$48,"▲","-")),2)</f>
        <v>3.71</v>
      </c>
      <c r="D19" s="174">
        <f>ROUND(VALUE(SUBSTITUTE(実質収支比率等に係る経年分析!H$48,"▲","-")),2)</f>
        <v>3.62</v>
      </c>
      <c r="E19" s="174">
        <f>ROUND(VALUE(SUBSTITUTE(実質収支比率等に係る経年分析!I$48,"▲","-")),2)</f>
        <v>3.52</v>
      </c>
      <c r="F19" s="174">
        <f>ROUND(VALUE(SUBSTITUTE(実質収支比率等に係る経年分析!J$48,"▲","-")),2)</f>
        <v>5.85</v>
      </c>
    </row>
    <row r="20" spans="1:11" x14ac:dyDescent="0.15">
      <c r="A20" s="174" t="s">
        <v>57</v>
      </c>
      <c r="B20" s="174">
        <f>ROUND(VALUE(SUBSTITUTE(実質収支比率等に係る経年分析!F$47,"▲","-")),2)</f>
        <v>81.81</v>
      </c>
      <c r="C20" s="174">
        <f>ROUND(VALUE(SUBSTITUTE(実質収支比率等に係る経年分析!G$47,"▲","-")),2)</f>
        <v>73.84</v>
      </c>
      <c r="D20" s="174">
        <f>ROUND(VALUE(SUBSTITUTE(実質収支比率等に係る経年分析!H$47,"▲","-")),2)</f>
        <v>60.65</v>
      </c>
      <c r="E20" s="174">
        <f>ROUND(VALUE(SUBSTITUTE(実質収支比率等に係る経年分析!I$47,"▲","-")),2)</f>
        <v>57.82</v>
      </c>
      <c r="F20" s="174">
        <f>ROUND(VALUE(SUBSTITUTE(実質収支比率等に係る経年分析!J$47,"▲","-")),2)</f>
        <v>58.45</v>
      </c>
    </row>
    <row r="21" spans="1:11" x14ac:dyDescent="0.15">
      <c r="A21" s="174" t="s">
        <v>58</v>
      </c>
      <c r="B21" s="174">
        <f>IF(ISNUMBER(VALUE(SUBSTITUTE(実質収支比率等に係る経年分析!F$49,"▲","-"))),ROUND(VALUE(SUBSTITUTE(実質収支比率等に係る経年分析!F$49,"▲","-")),2),NA())</f>
        <v>-0.17</v>
      </c>
      <c r="C21" s="174">
        <f>IF(ISNUMBER(VALUE(SUBSTITUTE(実質収支比率等に係る経年分析!G$49,"▲","-"))),ROUND(VALUE(SUBSTITUTE(実質収支比率等に係る経年分析!G$49,"▲","-")),2),NA())</f>
        <v>-8.5299999999999994</v>
      </c>
      <c r="D21" s="174">
        <f>IF(ISNUMBER(VALUE(SUBSTITUTE(実質収支比率等に係る経年分析!H$49,"▲","-"))),ROUND(VALUE(SUBSTITUTE(実質収支比率等に係る経年分析!H$49,"▲","-")),2),NA())</f>
        <v>-10.11</v>
      </c>
      <c r="E21" s="174">
        <f>IF(ISNUMBER(VALUE(SUBSTITUTE(実質収支比率等に係る経年分析!I$49,"▲","-"))),ROUND(VALUE(SUBSTITUTE(実質収支比率等に係る経年分析!I$49,"▲","-")),2),NA())</f>
        <v>1.64</v>
      </c>
      <c r="F21" s="174">
        <f>IF(ISNUMBER(VALUE(SUBSTITUTE(実質収支比率等に係る経年分析!J$49,"▲","-"))),ROUND(VALUE(SUBSTITUTE(実質収支比率等に係る経年分析!J$49,"▲","-")),2),NA())</f>
        <v>0.77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7.0000000000000007E-2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0.53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4.0999999999999996</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#N/A</v>
      </c>
      <c r="I28" s="175">
        <f>IF(ROUND(VALUE(SUBSTITUTE(連結実質赤字比率に係る赤字・黒字の構成分析!I$42,"▲", "-")), 2) &gt;= 0, ABS(ROUND(VALUE(SUBSTITUTE(連結実質赤字比率に係る赤字・黒字の構成分析!I$42,"▲", "-")), 2)), NA())</f>
        <v>0</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長原渡船運行特別会計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7.0000000000000007E-2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7.0000000000000007E-2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0.26</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0.57999999999999996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0.72</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2.2400000000000002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1.76</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3.62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3.54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3.44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5.77</v>
      </c>
    </row>
    <row r="35" spans="1:16" x14ac:dyDescent="0.15">
      <c r="A35" s="175" t="str">
        <f>IF(連結実質赤字比率に係る赤字・黒字の構成分析!C$35="",NA(),連結実質赤字比率に係る赤字・黒字の構成分析!C$35)</f>
        <v>下水道特別会計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#VALUE!</v>
      </c>
      <c r="G35" s="175" t="e">
        <f>IF(ROUND(VALUE(SUBSTITUTE(連結実質赤字比率に係る赤字・黒字の構成分析!H$35,"▲", "-")), 2) &gt;= 0, ABS(ROUND(VALUE(SUBSTITUTE(連結実質赤字比率に係る赤字・黒字の構成分析!H$35,"▲", "-")), 2)), NA())</f>
        <v>#VALUE!</v>
      </c>
      <c r="H35" s="175" t="e">
        <f>IF(ROUND(VALUE(SUBSTITUTE(連結実質赤字比率に係る赤字・黒字の構成分析!I$35,"▲", "-")), 2) &lt; 0, ABS(ROUND(VALUE(SUBSTITUTE(連結実質赤字比率に係る赤字・黒字の構成分析!I$35,"▲", "-")), 2)), NA())</f>
        <v>#VALUE!</v>
      </c>
      <c r="I35" s="175" t="e">
        <f>IF(ROUND(VALUE(SUBSTITUTE(連結実質赤字比率に係る赤字・黒字の構成分析!I$35,"▲", "-")), 2) &gt;= 0, ABS(ROUND(VALUE(SUBSTITUTE(連結実質赤字比率に係る赤字・黒字の構成分析!I$35,"▲", "-")), 2)), NA())</f>
        <v>#VALUE!</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6.99</v>
      </c>
    </row>
    <row r="36" spans="1:16" x14ac:dyDescent="0.15">
      <c r="A36" s="175" t="str">
        <f>IF(連結実質赤字比率に係る赤字・黒字の構成分析!C$34="",NA(),連結実質赤字比率に係る赤字・黒字の構成分析!C$34)</f>
        <v>水道特別会計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22.6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23.56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24.1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23.92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25.4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424</v>
      </c>
      <c r="E42" s="176"/>
      <c r="F42" s="176"/>
      <c r="G42" s="176">
        <f>'実質公債費比率（分子）の構造'!L$52</f>
        <v>408</v>
      </c>
      <c r="H42" s="176"/>
      <c r="I42" s="176"/>
      <c r="J42" s="176">
        <f>'実質公債費比率（分子）の構造'!M$52</f>
        <v>399</v>
      </c>
      <c r="K42" s="176"/>
      <c r="L42" s="176"/>
      <c r="M42" s="176">
        <f>'実質公債費比率（分子）の構造'!N$52</f>
        <v>405</v>
      </c>
      <c r="N42" s="176"/>
      <c r="O42" s="176"/>
      <c r="P42" s="176">
        <f>'実質公債費比率（分子）の構造'!O$52</f>
        <v>404</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32</v>
      </c>
      <c r="C45" s="176"/>
      <c r="D45" s="176"/>
      <c r="E45" s="176">
        <f>'実質公債費比率（分子）の構造'!L$49</f>
        <v>32</v>
      </c>
      <c r="F45" s="176"/>
      <c r="G45" s="176"/>
      <c r="H45" s="176">
        <f>'実質公債費比率（分子）の構造'!M$49</f>
        <v>32</v>
      </c>
      <c r="I45" s="176"/>
      <c r="J45" s="176"/>
      <c r="K45" s="176">
        <f>'実質公債費比率（分子）の構造'!N$49</f>
        <v>32</v>
      </c>
      <c r="L45" s="176"/>
      <c r="M45" s="176"/>
      <c r="N45" s="176">
        <f>'実質公債費比率（分子）の構造'!O$49</f>
        <v>34</v>
      </c>
      <c r="O45" s="176"/>
      <c r="P45" s="176"/>
    </row>
    <row r="46" spans="1:16" x14ac:dyDescent="0.15">
      <c r="A46" s="176" t="s">
        <v>69</v>
      </c>
      <c r="B46" s="176">
        <f>'実質公債費比率（分子）の構造'!K$48</f>
        <v>206</v>
      </c>
      <c r="C46" s="176"/>
      <c r="D46" s="176"/>
      <c r="E46" s="176">
        <f>'実質公債費比率（分子）の構造'!L$48</f>
        <v>226</v>
      </c>
      <c r="F46" s="176"/>
      <c r="G46" s="176"/>
      <c r="H46" s="176">
        <f>'実質公債費比率（分子）の構造'!M$48</f>
        <v>224</v>
      </c>
      <c r="I46" s="176"/>
      <c r="J46" s="176"/>
      <c r="K46" s="176">
        <f>'実質公債費比率（分子）の構造'!N$48</f>
        <v>235</v>
      </c>
      <c r="L46" s="176"/>
      <c r="M46" s="176"/>
      <c r="N46" s="176">
        <f>'実質公債費比率（分子）の構造'!O$48</f>
        <v>243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53</v>
      </c>
      <c r="C49" s="176"/>
      <c r="D49" s="176"/>
      <c r="E49" s="176">
        <f>'実質公債費比率（分子）の構造'!L$45</f>
        <v>24</v>
      </c>
      <c r="F49" s="176"/>
      <c r="G49" s="176"/>
      <c r="H49" s="176">
        <f>'実質公債費比率（分子）の構造'!M$45</f>
        <v>56</v>
      </c>
      <c r="I49" s="176"/>
      <c r="J49" s="176"/>
      <c r="K49" s="176">
        <f>'実質公債費比率（分子）の構造'!N$45</f>
        <v>55</v>
      </c>
      <c r="L49" s="176"/>
      <c r="M49" s="176"/>
      <c r="N49" s="176">
        <f>'実質公債費比率（分子）の構造'!O$45</f>
        <v>63</v>
      </c>
      <c r="O49" s="176"/>
      <c r="P49" s="176"/>
    </row>
    <row r="50" spans="1:16" x14ac:dyDescent="0.15">
      <c r="A50" s="176" t="s">
        <v>73</v>
      </c>
      <c r="B50" s="176" t="e">
        <f>NA()</f>
        <v>#N/A</v>
      </c>
      <c r="C50" s="176">
        <f>IF(ISNUMBER('実質公債費比率（分子）の構造'!K$53),'実質公債費比率（分子）の構造'!K$53,NA())</f>
        <v>-133</v>
      </c>
      <c r="D50" s="176" t="e">
        <f>NA()</f>
        <v>#N/A</v>
      </c>
      <c r="E50" s="176" t="e">
        <f>NA()</f>
        <v>#N/A</v>
      </c>
      <c r="F50" s="176">
        <f>IF(ISNUMBER('実質公債費比率（分子）の構造'!L$53),'実質公債費比率（分子）の構造'!L$53,NA())</f>
        <v>-126</v>
      </c>
      <c r="G50" s="176" t="e">
        <f>NA()</f>
        <v>#N/A</v>
      </c>
      <c r="H50" s="176" t="e">
        <f>NA()</f>
        <v>#N/A</v>
      </c>
      <c r="I50" s="176">
        <f>IF(ISNUMBER('実質公債費比率（分子）の構造'!M$53),'実質公債費比率（分子）の構造'!M$53,NA())</f>
        <v>-87</v>
      </c>
      <c r="J50" s="176" t="e">
        <f>NA()</f>
        <v>#N/A</v>
      </c>
      <c r="K50" s="176" t="e">
        <f>NA()</f>
        <v>#N/A</v>
      </c>
      <c r="L50" s="176">
        <f>IF(ISNUMBER('実質公債費比率（分子）の構造'!N$53),'実質公債費比率（分子）の構造'!N$53,NA())</f>
        <v>-83</v>
      </c>
      <c r="M50" s="176" t="e">
        <f>NA()</f>
        <v>#N/A</v>
      </c>
      <c r="N50" s="176" t="e">
        <f>NA()</f>
        <v>#N/A</v>
      </c>
      <c r="O50" s="176">
        <f>IF(ISNUMBER('実質公債費比率（分子）の構造'!O$53),'実質公債費比率（分子）の構造'!O$53,NA())</f>
        <v>-64</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4775</v>
      </c>
      <c r="E56" s="175"/>
      <c r="F56" s="175"/>
      <c r="G56" s="175">
        <f>'将来負担比率（分子）の構造'!J$52</f>
        <v>4888</v>
      </c>
      <c r="H56" s="175"/>
      <c r="I56" s="175"/>
      <c r="J56" s="175">
        <f>'将来負担比率（分子）の構造'!K$52</f>
        <v>5425</v>
      </c>
      <c r="K56" s="175"/>
      <c r="L56" s="175"/>
      <c r="M56" s="175">
        <f>'将来負担比率（分子）の構造'!L$52</f>
        <v>5432</v>
      </c>
      <c r="N56" s="175"/>
      <c r="O56" s="175"/>
      <c r="P56" s="175">
        <f>'将来負担比率（分子）の構造'!M$52</f>
        <v>5185</v>
      </c>
    </row>
    <row r="57" spans="1:16" x14ac:dyDescent="0.15">
      <c r="A57" s="175" t="s">
        <v>44</v>
      </c>
      <c r="B57" s="175"/>
      <c r="C57" s="175"/>
      <c r="D57" s="175">
        <f>'将来負担比率（分子）の構造'!I$51</f>
        <v>22</v>
      </c>
      <c r="E57" s="175"/>
      <c r="F57" s="175"/>
      <c r="G57" s="175">
        <f>'将来負担比率（分子）の構造'!J$51</f>
        <v>14</v>
      </c>
      <c r="H57" s="175"/>
      <c r="I57" s="175"/>
      <c r="J57" s="175">
        <f>'将来負担比率（分子）の構造'!K$51</f>
        <v>13</v>
      </c>
      <c r="K57" s="175"/>
      <c r="L57" s="175"/>
      <c r="M57" s="175">
        <f>'将来負担比率（分子）の構造'!L$51</f>
        <v>11</v>
      </c>
      <c r="N57" s="175"/>
      <c r="O57" s="175"/>
      <c r="P57" s="175">
        <f>'将来負担比率（分子）の構造'!M$51</f>
        <v>9</v>
      </c>
    </row>
    <row r="58" spans="1:16" x14ac:dyDescent="0.15">
      <c r="A58" s="175" t="s">
        <v>43</v>
      </c>
      <c r="B58" s="175"/>
      <c r="C58" s="175"/>
      <c r="D58" s="175">
        <f>'将来負担比率（分子）の構造'!I$50</f>
        <v>4836</v>
      </c>
      <c r="E58" s="175"/>
      <c r="F58" s="175"/>
      <c r="G58" s="175">
        <f>'将来負担比率（分子）の構造'!J$50</f>
        <v>4768</v>
      </c>
      <c r="H58" s="175"/>
      <c r="I58" s="175"/>
      <c r="J58" s="175">
        <f>'将来負担比率（分子）の構造'!K$50</f>
        <v>4533</v>
      </c>
      <c r="K58" s="175"/>
      <c r="L58" s="175"/>
      <c r="M58" s="175">
        <f>'将来負担比率（分子）の構造'!L$50</f>
        <v>4803</v>
      </c>
      <c r="N58" s="175"/>
      <c r="O58" s="175"/>
      <c r="P58" s="175">
        <f>'将来負担比率（分子）の構造'!M$50</f>
        <v>4936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228</v>
      </c>
      <c r="C62" s="175"/>
      <c r="D62" s="175"/>
      <c r="E62" s="175">
        <f>'将来負担比率（分子）の構造'!J$45</f>
        <v>222</v>
      </c>
      <c r="F62" s="175"/>
      <c r="G62" s="175"/>
      <c r="H62" s="175">
        <f>'将来負担比率（分子）の構造'!K$45</f>
        <v>307</v>
      </c>
      <c r="I62" s="175"/>
      <c r="J62" s="175"/>
      <c r="K62" s="175">
        <f>'将来負担比率（分子）の構造'!L$45</f>
        <v>223</v>
      </c>
      <c r="L62" s="175"/>
      <c r="M62" s="175"/>
      <c r="N62" s="175">
        <f>'将来負担比率（分子）の構造'!M$45</f>
        <v>199</v>
      </c>
      <c r="O62" s="175"/>
      <c r="P62" s="175"/>
    </row>
    <row r="63" spans="1:16" x14ac:dyDescent="0.15">
      <c r="A63" s="175" t="s">
        <v>36</v>
      </c>
      <c r="B63" s="175">
        <f>'将来負担比率（分子）の構造'!I$44</f>
        <v>261</v>
      </c>
      <c r="C63" s="175"/>
      <c r="D63" s="175"/>
      <c r="E63" s="175">
        <f>'将来負担比率（分子）の構造'!J$44</f>
        <v>256</v>
      </c>
      <c r="F63" s="175"/>
      <c r="G63" s="175"/>
      <c r="H63" s="175">
        <f>'将来負担比率（分子）の構造'!K$44</f>
        <v>239</v>
      </c>
      <c r="I63" s="175"/>
      <c r="J63" s="175"/>
      <c r="K63" s="175">
        <f>'将来負担比率（分子）の構造'!L$44</f>
        <v>211</v>
      </c>
      <c r="L63" s="175"/>
      <c r="M63" s="175"/>
      <c r="N63" s="175">
        <f>'将来負担比率（分子）の構造'!M$44</f>
        <v>180</v>
      </c>
      <c r="O63" s="175"/>
      <c r="P63" s="175"/>
    </row>
    <row r="64" spans="1:16" x14ac:dyDescent="0.15">
      <c r="A64" s="175" t="s">
        <v>35</v>
      </c>
      <c r="B64" s="175">
        <f>'将来負担比率（分子）の構造'!I$43</f>
        <v>3164</v>
      </c>
      <c r="C64" s="175"/>
      <c r="D64" s="175"/>
      <c r="E64" s="175">
        <f>'将来負担比率（分子）の構造'!J$43</f>
        <v>3062</v>
      </c>
      <c r="F64" s="175"/>
      <c r="G64" s="175"/>
      <c r="H64" s="175">
        <f>'将来負担比率（分子）の構造'!K$43</f>
        <v>2980</v>
      </c>
      <c r="I64" s="175"/>
      <c r="J64" s="175"/>
      <c r="K64" s="175">
        <f>'将来負担比率（分子）の構造'!L$43</f>
        <v>2879</v>
      </c>
      <c r="L64" s="175"/>
      <c r="M64" s="175"/>
      <c r="N64" s="175">
        <f>'将来負担比率（分子）の構造'!M$43</f>
        <v>2750</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981</v>
      </c>
      <c r="C66" s="175"/>
      <c r="D66" s="175"/>
      <c r="E66" s="175">
        <f>'将来負担比率（分子）の構造'!J$41</f>
        <v>1296</v>
      </c>
      <c r="F66" s="175"/>
      <c r="G66" s="175"/>
      <c r="H66" s="175">
        <f>'将来負担比率（分子）の構造'!K$41</f>
        <v>2895</v>
      </c>
      <c r="I66" s="175"/>
      <c r="J66" s="175"/>
      <c r="K66" s="175">
        <f>'将来負担比率（分子）の構造'!L$41</f>
        <v>3272</v>
      </c>
      <c r="L66" s="175"/>
      <c r="M66" s="175"/>
      <c r="N66" s="175">
        <f>'将来負担比率（分子）の構造'!M$41</f>
        <v>3363</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2248</v>
      </c>
      <c r="C72" s="179">
        <f>基金残高に係る経年分析!G55</f>
        <v>2308</v>
      </c>
      <c r="D72" s="179">
        <f>基金残高に係る経年分析!H55</f>
        <v>2253</v>
      </c>
    </row>
    <row r="73" spans="1:16" x14ac:dyDescent="0.15">
      <c r="A73" s="178" t="s">
        <v>80</v>
      </c>
      <c r="B73" s="179">
        <f>基金残高に係る経年分析!F56</f>
        <v>110</v>
      </c>
      <c r="C73" s="179">
        <f>基金残高に係る経年分析!G56</f>
        <v>221</v>
      </c>
      <c r="D73" s="179">
        <f>基金残高に係る経年分析!H56</f>
        <v>221</v>
      </c>
    </row>
    <row r="74" spans="1:16" x14ac:dyDescent="0.15">
      <c r="A74" s="178" t="s">
        <v>81</v>
      </c>
      <c r="B74" s="179">
        <f>基金残高に係る経年分析!F57</f>
        <v>1981</v>
      </c>
      <c r="C74" s="179">
        <f>基金残高に係る経年分析!G57</f>
        <v>2130</v>
      </c>
      <c r="D74" s="179">
        <f>基金残高に係る経年分析!H57</f>
        <v>2274</v>
      </c>
    </row>
  </sheetData>
  <sheetProtection algorithmName="SHA-512" hashValue="2/KBtjE4w7XVVmFxJWZkAyKJTk4rmPGaJme/Oi42XMDZ8bYFn2aJsmRKmLNgI/P6XI9QUk1/3fyfuKW1vfP33g==" saltValue="RgeovJSJyK5bOi/koNdh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2024-09-06T06:03:51Z</cp:lastPrinted>
  <dcterms:created xsi:type="dcterms:W3CDTF">2024-03-14T04:02:27Z</dcterms:created>
  <dcterms:modified xsi:type="dcterms:W3CDTF">2024-09-17T05:43:30Z</dcterms:modified>
  <cp:category/>
</cp:coreProperties>
</file>