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02_総務課\財政\市町村課\R08\R08.08.18【911（金）〆】令和6年度財政状況資料集の作成について（2回目・地方公会計関係）\県へ\"/>
    </mc:Choice>
  </mc:AlternateContent>
  <xr:revisionPtr revIDLastSave="0" documentId="13_ncr:1_{A47C9117-C97A-49A0-87C6-C4B7ACCAFEC4}" xr6:coauthVersionLast="47" xr6:coauthVersionMax="47" xr10:uidLastSave="{00000000-0000-0000-0000-000000000000}"/>
  <bookViews>
    <workbookView xWindow="2868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W37" i="10"/>
  <c r="BW38" i="10" s="1"/>
  <c r="BW39" i="10" s="1"/>
  <c r="BW40" i="10" s="1"/>
  <c r="BW41" i="10" s="1"/>
  <c r="BE37" i="10"/>
  <c r="AM37" i="10"/>
  <c r="U37" i="10"/>
  <c r="C37" i="10"/>
  <c r="CO36" i="10"/>
  <c r="BW36" i="10"/>
  <c r="BE36" i="10"/>
  <c r="AM36" i="10"/>
  <c r="C36" i="10"/>
  <c r="CO35" i="10"/>
  <c r="BW35" i="10"/>
  <c r="BE35" i="10"/>
  <c r="BW34" i="10"/>
  <c r="BE34" i="10"/>
  <c r="C34" i="10"/>
  <c r="C35" i="10" s="1"/>
  <c r="CO34" i="10" l="1"/>
  <c r="U34" i="10"/>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<sst xmlns="http://schemas.openxmlformats.org/spreadsheetml/2006/main" count="1168" uniqueCount="572">
  <si>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</si>
  <si>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</si>
  <si>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</si>
  <si>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</si>
  <si>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</si>
  <si>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</si>
  <si>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</si>
  <si>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</si>
  <si>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</si>
  <si>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</si>
  <si>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</si>
  <si>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</si>
  <si>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</si>
  <si>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</si>
  <si>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</si>
  <si>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</si>
  <si>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</si>
  <si>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</si>
  <si>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</si>
  <si>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</si>
  <si>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</si>
  <si>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</si>
  <si>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</si>
  <si>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</si>
  <si>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</si>
  <si>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</si>
  <si>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</si>
  <si>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</si>
  <si>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</si>
  <si>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</si>
  <si>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</si>
  <si>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</si>
  <si>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</si>
  <si>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</si>
  <si>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</si>
  <si>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</si>
  <si>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</si>
  <si>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</si>
  <si>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</si>
  <si>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</si>
  <si>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</si>
  <si>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</si>
  <si>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</si>
  <si>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</si>
  <si>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</si>
  <si>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</si>
  <si>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</si>
  <si>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</si>
  <si>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</si>
  <si>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</si>
  <si>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</si>
  <si>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</si>
  <si>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</si>
  <si>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</si>
  <si>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</si>
  <si>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</si>
  <si>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</si>
  <si>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</si>
  <si>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</si>
  <si>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</si>
  <si>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</si>
  <si>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</si>
  <si>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</si>
  <si>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</si>
  <si>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</si>
  <si>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</si>
  <si>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</si>
  <si>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</si>
  <si>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</si>
  <si>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</si>
  <si>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</si>
  <si>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</si>
  <si>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</si>
  <si>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</si>
  <si>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</si>
  <si>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</si>
  <si>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</si>
  <si>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</si>
  <si>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</si>
  <si>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</si>
  <si>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</si>
  <si>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</si>
  <si>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</si>
  <si>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</si>
  <si>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</si>
  <si>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</si>
  <si>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</si>
  <si>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</si>
  <si>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</si>
  <si>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</si>
  <si>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</si>
  <si>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</si>
  <si>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</si>
  <si>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</si>
  <si>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松茂町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</si>
  <si>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</si>
  <si>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</si>
  <si>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</si>
  <si>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</si>
  <si>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</si>
  <si>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</si>
  <si>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</si>
  <si>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</si>
  <si>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</si>
  <si>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</si>
  <si>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</si>
  <si>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</si>
  <si>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</si>
  <si>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</si>
  <si>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</si>
  <si>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</si>
  <si>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</si>
  <si>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</si>
  <si>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</si>
  <si>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</si>
  <si>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</si>
  <si>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</si>
  <si>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</si>
  <si>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</si>
  <si>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</si>
  <si>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</si>
  <si>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</si>
  <si>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</si>
  <si>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</si>
  <si>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</si>
  <si>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</si>
  <si>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</si>
  <si>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</si>
  <si>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</si>
  <si>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</si>
  <si>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</si>
  <si>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</si>
  <si>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</si>
  <si>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</si>
  <si>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</si>
  <si>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</si>
  <si>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</si>
  <si>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</si>
  <si>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</si>
  <si>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</si>
  <si>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</si>
  <si>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</si>
  <si>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</si>
  <si>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</si>
  <si>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</si>
  <si>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</si>
  <si>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</si>
  <si>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</si>
  <si>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</si>
  <si>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</si>
  <si>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</si>
  <si>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</si>
  <si>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</si>
  <si>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</si>
  <si>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</si>
  <si>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</si>
  <si>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</si>
  <si>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</si>
  <si>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</si>
  <si>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</si>
  <si>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</si>
  <si>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</si>
  <si>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</si>
  <si>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</si>
  <si>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</si>
  <si>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</si>
  <si>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</si>
  <si>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</si>
  <si>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</si>
  <si>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</si>
  <si>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</si>
  <si>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</si>
  <si>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</si>
  <si>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</si>
  <si>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</si>
  <si>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</si>
  <si>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</si>
  <si>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</si>
  <si>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</si>
  <si>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</si>
  <si>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</si>
  <si>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</si>
  <si>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</si>
  <si>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</si>
  <si>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</si>
  <si>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</si>
  <si>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</si>
  <si>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</si>
  <si>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</si>
  <si>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</si>
  <si>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</si>
  <si>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</si>
  <si>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</si>
  <si>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</si>
  <si>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</si>
  <si>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</si>
  <si>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</si>
  <si>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</si>
  <si>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</si>
  <si>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</si>
  <si>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</si>
  <si>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</si>
  <si>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</si>
  <si>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徳島県松茂町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</si>
  <si>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</si>
  <si>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</si>
  <si>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</si>
  <si>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</si>
  <si>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</si>
  <si>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</si>
  <si>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</si>
  <si>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</si>
  <si>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</si>
  <si>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</si>
  <si>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</si>
  <si>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</si>
  <si>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</si>
  <si>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</si>
  <si>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</si>
  <si>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</si>
  <si>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</si>
  <si>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</si>
  <si>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</si>
  <si>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</si>
  <si>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</si>
  <si>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</si>
  <si>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</si>
  <si>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</si>
  <si>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</si>
  <si>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</si>
  <si>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</si>
  <si>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</si>
  <si>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</si>
  <si>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</si>
  <si>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</si>
  <si>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</si>
  <si>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</si>
  <si>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</si>
  <si>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</si>
  <si>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</si>
  <si>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</si>
  <si>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</si>
  <si>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</si>
  <si>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</si>
  <si>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</si>
  <si>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</si>
  <si>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</si>
  <si>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</si>
  <si>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</si>
  <si>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</si>
  <si>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</si>
  <si>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</si>
  <si>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</si>
  <si>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</si>
  <si>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</si>
  <si>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</si>
  <si>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</si>
  <si>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</si>
  <si>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</si>
  <si>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</si>
  <si>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</si>
  <si>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</si>
  <si>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</si>
  <si>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</si>
  <si>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</si>
  <si>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</si>
  <si>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</si>
  <si>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</si>
  <si>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</si>
  <si>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</si>
  <si>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</si>
  <si>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</si>
  <si>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</si>
  <si>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</si>
  <si>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</si>
  <si>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</si>
  <si>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</si>
  <si>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</si>
  <si>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</si>
  <si>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</si>
  <si>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</si>
  <si>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</si>
  <si>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</si>
  <si>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</si>
  <si>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</si>
  <si>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</si>
  <si>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</si>
  <si>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</si>
  <si>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</si>
  <si>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</si>
  <si>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</si>
  <si>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</si>
  <si>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</si>
  <si>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</si>
  <si>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</si>
  <si>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</si>
  <si>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</si>
  <si>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</si>
  <si>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</si>
  <si>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</si>
  <si>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</si>
  <si>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</si>
  <si>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</si>
  <si>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</si>
  <si>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</si>
  <si>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</si>
  <si>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</si>
  <si>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</si>
  <si>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</si>
  <si>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</si>
  <si>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</si>
  <si>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</si>
  <si>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</si>
  <si>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</si>
  <si>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</si>
  <si>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</si>
  <si>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</si>
  <si>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</si>
  <si>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</si>
  <si>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</si>
  <si>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</si>
  <si>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</si>
  <si>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</si>
  <si>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</si>
  <si>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</si>
  <si>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</si>
  <si>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</si>
  <si>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</si>
  <si>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</si>
  <si>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</si>
  <si>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</si>
  <si>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</si>
  <si>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</si>
  <si>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</si>
  <si>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</si>
  <si>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</si>
  <si>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</si>
  <si>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</si>
  <si>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</si>
  <si>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</si>
  <si>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</si>
  <si>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</si>
  <si>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</si>
  <si>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</si>
  <si>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</si>
  <si>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</si>
  <si>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</si>
  <si>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</si>
  <si>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</si>
  <si>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</si>
  <si>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</si>
  <si>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</si>
  <si>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</si>
  <si>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</si>
  <si>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徳島県松茂町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</si>
  <si>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</si>
  <si>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</si>
  <si>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</si>
  <si>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</si>
  <si>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</si>
  <si>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</si>
  <si>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</si>
  <si>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</si>
  <si>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</si>
  <si>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</si>
  <si>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</si>
  <si>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</si>
  <si>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</si>
  <si>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</si>
  <si>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</si>
  <si>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</si>
  <si>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</si>
  <si>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</si>
  <si>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</si>
  <si>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</si>
  <si>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長原渡船運行特別会計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</si>
  <si>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</si>
  <si>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</si>
  <si>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</si>
  <si>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</si>
  <si>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</si>
  <si>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</si>
  <si>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</si>
  <si>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</si>
  <si>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</si>
  <si>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</si>
  <si>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</si>
  <si>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</si>
  <si>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</si>
  <si>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</si>
  <si>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</si>
  <si>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</si>
  <si>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松茂町水道特別会計</t>
    <phoneticPr fontId="5"/>
  </si>
  <si>
    <t>法適用企業</t>
    <phoneticPr fontId="5"/>
  </si>
  <si>
    <t>松茂町下水道特別会計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</si>
  <si>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</si>
  <si>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</si>
  <si>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</si>
  <si>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</si>
  <si>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</si>
  <si>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</si>
  <si>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</si>
  <si>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</si>
  <si>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</si>
  <si>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</si>
  <si>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</si>
  <si>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</si>
  <si>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</si>
  <si>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</si>
  <si>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</si>
  <si>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</si>
  <si>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</si>
  <si>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</si>
  <si>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</si>
  <si>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</si>
  <si>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</si>
  <si>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</si>
  <si>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</si>
  <si>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</si>
  <si>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</si>
  <si>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</si>
  <si>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</si>
  <si>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</si>
  <si>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</si>
  <si>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</si>
  <si>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</si>
  <si>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</si>
  <si>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</si>
  <si>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</si>
  <si>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</si>
  <si>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</si>
  <si>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</si>
  <si>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</si>
  <si>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</si>
  <si>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</si>
  <si>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</si>
  <si>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</si>
  <si>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</si>
  <si>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</si>
  <si>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</si>
  <si>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</si>
  <si>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</si>
  <si>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</si>
  <si>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</si>
  <si>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</si>
  <si>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</si>
  <si>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</si>
  <si>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</si>
  <si>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</si>
  <si>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</si>
  <si>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</si>
  <si>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</si>
  <si>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</si>
  <si>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</si>
  <si>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</si>
  <si>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</si>
  <si>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</si>
  <si>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</si>
  <si>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</si>
  <si>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</si>
  <si>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</si>
  <si>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</si>
  <si>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</si>
  <si>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</si>
  <si>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</si>
  <si>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</si>
  <si>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</si>
  <si>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</si>
  <si>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</si>
  <si>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</si>
  <si>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</si>
  <si>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</si>
  <si>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</si>
  <si>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</si>
  <si>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</si>
  <si>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</si>
  <si>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</si>
  <si>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</si>
  <si>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</si>
  <si>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</si>
  <si>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</si>
  <si>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</si>
  <si>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</si>
  <si>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</si>
  <si>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</si>
  <si>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</si>
  <si>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</si>
  <si>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</si>
  <si>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</si>
  <si>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</si>
  <si>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</si>
  <si>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</si>
  <si>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</si>
  <si>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</si>
  <si>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</si>
  <si>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</si>
  <si>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</si>
  <si>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</si>
  <si>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</si>
  <si>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</si>
  <si>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</si>
  <si>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</si>
  <si>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</si>
  <si>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</si>
  <si>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</si>
  <si>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</si>
  <si>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</si>
  <si>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</si>
  <si>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</si>
  <si>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</si>
  <si>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</si>
  <si>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</si>
  <si>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</si>
  <si>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</si>
  <si>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</si>
  <si>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</si>
  <si>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</si>
  <si>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</si>
  <si>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</si>
  <si>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</si>
  <si>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</si>
  <si>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</si>
  <si>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</si>
  <si>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</si>
  <si>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</si>
  <si>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</si>
  <si>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</si>
  <si>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</si>
  <si>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</si>
  <si>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</si>
  <si>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10.11</t>
  </si>
  <si>
    <t>▲ 2.42</t>
  </si>
  <si>
    <t>松茂町水道特別会計</t>
  </si>
  <si>
    <t>松茂町下水道特別会計</t>
  </si>
  <si>
    <t>一般会計</t>
  </si>
  <si>
    <t>国民健康保険特別会計</t>
  </si>
  <si>
    <t>介護保険特別会計</t>
  </si>
  <si>
    <t>後期高齢者医療特別会計</t>
  </si>
  <si>
    <t>長原渡船運行特別会計</t>
  </si>
  <si>
    <t>その他会計（赤字）</t>
  </si>
  <si>
    <t>その他会計（黒字）</t>
  </si>
  <si>
    <t>R02</t>
    <phoneticPr fontId="5"/>
  </si>
  <si>
    <t>R03</t>
    <phoneticPr fontId="5"/>
  </si>
  <si>
    <t>R04</t>
    <phoneticPr fontId="5"/>
  </si>
  <si>
    <t>R05</t>
    <phoneticPr fontId="5"/>
  </si>
  <si>
    <t>R06</t>
    <phoneticPr fontId="5"/>
  </si>
  <si>
    <t>公共施設更新等準備基金</t>
    <phoneticPr fontId="38"/>
  </si>
  <si>
    <t>生活環境整備基金</t>
    <phoneticPr fontId="38"/>
  </si>
  <si>
    <t>大規模災害対策基金</t>
    <rPh sb="0" eb="3">
      <t>ダイキボ</t>
    </rPh>
    <rPh sb="3" eb="5">
      <t>サイガイ</t>
    </rPh>
    <rPh sb="5" eb="7">
      <t>タイサク</t>
    </rPh>
    <rPh sb="7" eb="9">
      <t>キキン</t>
    </rPh>
    <phoneticPr fontId="38"/>
  </si>
  <si>
    <t>地域福祉基金</t>
    <rPh sb="0" eb="2">
      <t>チイキ</t>
    </rPh>
    <rPh sb="2" eb="4">
      <t>フクシ</t>
    </rPh>
    <rPh sb="4" eb="6">
      <t>キキン</t>
    </rPh>
    <phoneticPr fontId="38"/>
  </si>
  <si>
    <t>松茂町子どもはぐくみ医療費助成事業基金</t>
    <rPh sb="0" eb="3">
      <t>マツシゲチョウ</t>
    </rPh>
    <rPh sb="3" eb="4">
      <t>コ</t>
    </rPh>
    <rPh sb="10" eb="13">
      <t>イリョウヒ</t>
    </rPh>
    <rPh sb="13" eb="15">
      <t>ジョセイ</t>
    </rPh>
    <rPh sb="15" eb="17">
      <t>ジギョウ</t>
    </rPh>
    <rPh sb="17" eb="19">
      <t>キキン</t>
    </rPh>
    <phoneticPr fontId="5"/>
  </si>
  <si>
    <t>松茂まちづくり推進機構</t>
    <rPh sb="0" eb="2">
      <t>マツシゲ</t>
    </rPh>
    <rPh sb="7" eb="9">
      <t>スイシン</t>
    </rPh>
    <rPh sb="9" eb="11">
      <t>キコウ</t>
    </rPh>
    <phoneticPr fontId="38"/>
  </si>
  <si>
    <t>-</t>
    <phoneticPr fontId="2"/>
  </si>
  <si>
    <t>板野東部消防組合</t>
    <rPh sb="0" eb="2">
      <t>イタノ</t>
    </rPh>
    <rPh sb="2" eb="4">
      <t>トウブ</t>
    </rPh>
    <rPh sb="4" eb="6">
      <t>ショウボウ</t>
    </rPh>
    <rPh sb="6" eb="8">
      <t>クミアイ</t>
    </rPh>
    <phoneticPr fontId="11"/>
  </si>
  <si>
    <t>板野東部青少年育成センター組合</t>
    <rPh sb="0" eb="2">
      <t>イタノ</t>
    </rPh>
    <rPh sb="2" eb="4">
      <t>トウブ</t>
    </rPh>
    <rPh sb="4" eb="7">
      <t>セイショウネン</t>
    </rPh>
    <rPh sb="7" eb="9">
      <t>イクセイ</t>
    </rPh>
    <rPh sb="13" eb="15">
      <t>クミアイ</t>
    </rPh>
    <phoneticPr fontId="11"/>
  </si>
  <si>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7" eb="19">
      <t>クミアイ</t>
    </rPh>
    <phoneticPr fontId="11"/>
  </si>
  <si>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11"/>
  </si>
  <si>
    <t>徳島県市町村総合事務組合(滞納整理機構特別会計)</t>
    <rPh sb="0" eb="3">
      <t>トクシマケン</t>
    </rPh>
    <rPh sb="3" eb="6">
      <t>シチョウソン</t>
    </rPh>
    <rPh sb="6" eb="7">
      <t>ソウ</t>
    </rPh>
    <rPh sb="7" eb="8">
      <t>ア</t>
    </rPh>
    <rPh sb="8" eb="10">
      <t>ジム</t>
    </rPh>
    <rPh sb="10" eb="12">
      <t>クミアイ</t>
    </rPh>
    <rPh sb="13" eb="15">
      <t>タイノウ</t>
    </rPh>
    <rPh sb="15" eb="17">
      <t>セイリ</t>
    </rPh>
    <rPh sb="17" eb="19">
      <t>キコウ</t>
    </rPh>
    <rPh sb="19" eb="21">
      <t>トクベツ</t>
    </rPh>
    <rPh sb="21" eb="23">
      <t>カイケイ</t>
    </rPh>
    <phoneticPr fontId="11"/>
  </si>
  <si>
    <t>徳島県後期高齢者医療広域連合(一般会計)</t>
    <rPh sb="0" eb="3">
      <t>トクシマケン</t>
    </rPh>
    <rPh sb="3" eb="5">
      <t>コウキ</t>
    </rPh>
    <rPh sb="5" eb="8">
      <t>コウレイシャ</t>
    </rPh>
    <rPh sb="8" eb="10">
      <t>イリョウ</t>
    </rPh>
    <rPh sb="10" eb="12">
      <t>コウイキ</t>
    </rPh>
    <rPh sb="12" eb="14">
      <t>レンゴウ</t>
    </rPh>
    <rPh sb="15" eb="17">
      <t>イッパン</t>
    </rPh>
    <rPh sb="17" eb="19">
      <t>カイケイ</t>
    </rPh>
    <phoneticPr fontId="11"/>
  </si>
  <si>
    <t>徳島県後期高齢者医療広域連合(後期高齢者医療事業特別会計)</t>
    <rPh sb="0" eb="3">
      <t>トクシマケン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トクベツ</t>
    </rPh>
    <rPh sb="26" eb="28">
      <t>カイケイ</t>
    </rPh>
    <phoneticPr fontId="11"/>
  </si>
  <si>
    <t>松茂町ほか二町ボートレース事業組合</t>
    <rPh sb="0" eb="3">
      <t>マツシゲチョウ</t>
    </rPh>
    <rPh sb="5" eb="6">
      <t>フタ</t>
    </rPh>
    <rPh sb="6" eb="7">
      <t>チョウ</t>
    </rPh>
    <rPh sb="13" eb="15">
      <t>ジギョウ</t>
    </rPh>
    <rPh sb="15" eb="17">
      <t>クミアイ</t>
    </rPh>
    <phoneticPr fontId="11"/>
  </si>
  <si>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</si>
  <si>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</si>
  <si>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</si>
  <si>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</si>
  <si>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</si>
  <si>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</si>
  <si>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</si>
  <si>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</si>
  <si>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</si>
  <si>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地方債の新規発行を抑制してきたため、将来負担比率は現れていない。今後も公共施設等総合管理計画に基づき、計画的な老朽化対策を行いつつ、債務償還比率の急激な増加は避けるように取り組む。</t>
    <rPh sb="0" eb="3">
      <t>チホウサイ</t>
    </rPh>
    <rPh sb="4" eb="8">
      <t>シンキハッコウ</t>
    </rPh>
    <rPh sb="9" eb="11">
      <t>ヨクセイ</t>
    </rPh>
    <rPh sb="18" eb="24">
      <t>ショウライフタンヒリツ</t>
    </rPh>
    <rPh sb="25" eb="26">
      <t>アラワ</t>
    </rPh>
    <rPh sb="32" eb="34">
      <t>コンゴ</t>
    </rPh>
    <rPh sb="35" eb="46">
      <t>コウキョウシセツトウソウゴウカンリケイカク</t>
    </rPh>
    <rPh sb="47" eb="48">
      <t>モト</t>
    </rPh>
    <rPh sb="51" eb="54">
      <t>ケイカクテキ</t>
    </rPh>
    <rPh sb="55" eb="60">
      <t>ロウキュウカタイサク</t>
    </rPh>
    <rPh sb="61" eb="62">
      <t>オコナ</t>
    </rPh>
    <rPh sb="66" eb="70">
      <t>サイムショウカン</t>
    </rPh>
    <rPh sb="70" eb="72">
      <t>ヒリツ</t>
    </rPh>
    <rPh sb="73" eb="75">
      <t>キュウゲキ</t>
    </rPh>
    <rPh sb="76" eb="78">
      <t>ゾウカ</t>
    </rPh>
    <rPh sb="79" eb="80">
      <t>サ</t>
    </rPh>
    <rPh sb="85" eb="86">
      <t>ト</t>
    </rPh>
    <rPh sb="87" eb="88">
      <t>ク</t>
    </rPh>
    <phoneticPr fontId="5"/>
  </si>
  <si>
    <t>近年は建設事業に対して地方債を発行するようになったため、公債費が年々増加傾向にある。新規の地方債発行については十分に吟味し、中長期的な視点での財政運営を行う必要がる。</t>
    <rPh sb="0" eb="2">
      <t>キンネン</t>
    </rPh>
    <rPh sb="3" eb="7">
      <t>ケンセツジギョウ</t>
    </rPh>
    <rPh sb="8" eb="9">
      <t>タイ</t>
    </rPh>
    <rPh sb="11" eb="14">
      <t>チホウサイ</t>
    </rPh>
    <rPh sb="15" eb="17">
      <t>ハッコウ</t>
    </rPh>
    <rPh sb="28" eb="31">
      <t>コウサイヒ</t>
    </rPh>
    <rPh sb="32" eb="34">
      <t>ネンネン</t>
    </rPh>
    <rPh sb="34" eb="38">
      <t>ゾウカケイコウ</t>
    </rPh>
    <rPh sb="42" eb="44">
      <t>シンキ</t>
    </rPh>
    <rPh sb="45" eb="48">
      <t>チホウサイ</t>
    </rPh>
    <rPh sb="48" eb="50">
      <t>ハッコウ</t>
    </rPh>
    <rPh sb="55" eb="57">
      <t>ジュウブン</t>
    </rPh>
    <rPh sb="58" eb="60">
      <t>ギンミ</t>
    </rPh>
    <rPh sb="62" eb="65">
      <t>チュウチョウキ</t>
    </rPh>
    <rPh sb="65" eb="66">
      <t>テキ</t>
    </rPh>
    <rPh sb="67" eb="69">
      <t>シテン</t>
    </rPh>
    <rPh sb="71" eb="75">
      <t>ザイセイウンエイ</t>
    </rPh>
    <rPh sb="76" eb="77">
      <t>オコナ</t>
    </rPh>
    <rPh sb="78" eb="80">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</si>
</sst>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364B3F8-3B2C-45BD-AB4B-66F5C731A3E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C8AA-469B-A434-23B7FCB760E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190861</c:v>
                </c:pt>
                <c:pt idx="1">
                  <c:v>50932</c:v>
                </c:pt>
                <c:pt idx="2">
                  <c:v>49297</c:v>
                </c:pt>
                <c:pt idx="3">
                  <c:v>47160</c:v>
                </c:pt>
                <c:pt idx="4">
                  <c:v>34888</c:v>
                </c:pt>
              </c:numCache>
            </c:numRef>
          </c:val>
          <c:smooth val="0"/>
          <c:extLst>
            <c:ext xmlns:c16="http://schemas.microsoft.com/office/drawing/2014/chart" uri="{C3380CC4-5D6E-409C-BE32-E72D297353CC}">
              <c16:uniqueId val="{00000001-C8AA-469B-A434-23B7FCB760E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3.62</c:v>
                </c:pt>
                <c:pt idx="1">
                  <c:v>3.52</c:v>
                </c:pt>
                <c:pt idx="2">
                  <c:v>5.85</c:v>
                </c:pt>
                <c:pt idx="3">
                  <c:v>4.6399999999999997</c:v>
                </c:pt>
                <c:pt idx="4">
                  <c:v>5.24</c:v>
                </c:pt>
              </c:numCache>
            </c:numRef>
          </c:val>
          <c:extLst>
            <c:ext xmlns:c16="http://schemas.microsoft.com/office/drawing/2014/chart" uri="{C3380CC4-5D6E-409C-BE32-E72D297353CC}">
              <c16:uniqueId val="{00000000-DF0D-49E0-8C87-DAD045469A4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60.65</c:v>
                </c:pt>
                <c:pt idx="1">
                  <c:v>57.82</c:v>
                </c:pt>
                <c:pt idx="2">
                  <c:v>58.45</c:v>
                </c:pt>
                <c:pt idx="3">
                  <c:v>55.49</c:v>
                </c:pt>
                <c:pt idx="4">
                  <c:v>54.86</c:v>
                </c:pt>
              </c:numCache>
            </c:numRef>
          </c:val>
          <c:extLst>
            <c:ext xmlns:c16="http://schemas.microsoft.com/office/drawing/2014/chart" uri="{C3380CC4-5D6E-409C-BE32-E72D297353CC}">
              <c16:uniqueId val="{00000001-DF0D-49E0-8C87-DAD045469A4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-10.11</c:v>
                </c:pt>
                <c:pt idx="1">
                  <c:v>1.64</c:v>
                </c:pt>
                <c:pt idx="2">
                  <c:v>0.77</c:v>
                </c:pt>
                <c:pt idx="3">
                  <c:v>-2.42</c:v>
                </c:pt>
                <c:pt idx="4">
                  <c:v>2.04</c:v>
                </c:pt>
              </c:numCache>
            </c:numRef>
          </c:val>
          <c:smooth val="0"/>
          <c:extLst>
            <c:ext xmlns:c16="http://schemas.microsoft.com/office/drawing/2014/chart" uri="{C3380CC4-5D6E-409C-BE32-E72D297353CC}">
              <c16:uniqueId val="{00000002-DF0D-49E0-8C87-DAD045469A4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0.53</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703-4672-B9F5-1E1F44D2855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703-4672-B9F5-1E1F44D2855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703-4672-B9F5-1E1F44D2855D}"/>
            </c:ext>
          </c:extLst>
        </c:ser>
        <c:ser>
          <c:idx val="3"/>
          <c:order val="3"/>
          <c:tx>
            <c:strRef>
              <c:f>データシート!$A$30</c:f>
              <c:strCache>
                <c:ptCount val="1"/>
                <c:pt idx="0">
                  <c:v>長原渡船運行特別会計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0.06</c:v>
                </c:pt>
                <c:pt idx="4">
                  <c:v>#N/A</c:v>
                </c:pt>
                <c:pt idx="5">
                  <c:v>7.0000000000000007E-2</c:v>
                </c:pt>
                <c:pt idx="6">
                  <c:v>#N/A</c:v>
                </c:pt>
                <c:pt idx="7">
                  <c:v>0.06</c:v>
                </c:pt>
                <c:pt idx="8">
                  <c:v>#N/A</c:v>
                </c:pt>
                <c:pt idx="9">
                  <c:v>0.06</c:v>
                </c:pt>
              </c:numCache>
            </c:numRef>
          </c:val>
          <c:extLst>
            <c:ext xmlns:c16="http://schemas.microsoft.com/office/drawing/2014/chart" uri="{C3380CC4-5D6E-409C-BE32-E72D297353CC}">
              <c16:uniqueId val="{00000003-E703-4672-B9F5-1E1F44D2855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0.06</c:v>
                </c:pt>
                <c:pt idx="4">
                  <c:v>#N/A</c:v>
                </c:pt>
                <c:pt idx="5">
                  <c:v>0.26</c:v>
                </c:pt>
                <c:pt idx="6">
                  <c:v>#N/A</c:v>
                </c:pt>
                <c:pt idx="7">
                  <c:v>0.27</c:v>
                </c:pt>
                <c:pt idx="8">
                  <c:v>#N/A</c:v>
                </c:pt>
                <c:pt idx="9">
                  <c:v>0.21</c:v>
                </c:pt>
              </c:numCache>
            </c:numRef>
          </c:val>
          <c:extLst>
            <c:ext xmlns:c16="http://schemas.microsoft.com/office/drawing/2014/chart" uri="{C3380CC4-5D6E-409C-BE32-E72D297353CC}">
              <c16:uniqueId val="{00000004-E703-4672-B9F5-1E1F44D2855D}"/>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c:v>
                </c:pt>
                <c:pt idx="2">
                  <c:v>#N/A</c:v>
                </c:pt>
                <c:pt idx="3">
                  <c:v>2.2400000000000002</c:v>
                </c:pt>
                <c:pt idx="4">
                  <c:v>#N/A</c:v>
                </c:pt>
                <c:pt idx="5">
                  <c:v>1.76</c:v>
                </c:pt>
                <c:pt idx="6">
                  <c:v>#N/A</c:v>
                </c:pt>
                <c:pt idx="7">
                  <c:v>1.19</c:v>
                </c:pt>
                <c:pt idx="8">
                  <c:v>#N/A</c:v>
                </c:pt>
                <c:pt idx="9">
                  <c:v>1.35</c:v>
                </c:pt>
              </c:numCache>
            </c:numRef>
          </c:val>
          <c:extLst>
            <c:ext xmlns:c16="http://schemas.microsoft.com/office/drawing/2014/chart" uri="{C3380CC4-5D6E-409C-BE32-E72D297353CC}">
              <c16:uniqueId val="{00000005-E703-4672-B9F5-1E1F44D2855D}"/>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1.22</c:v>
                </c:pt>
                <c:pt idx="2">
                  <c:v>#N/A</c:v>
                </c:pt>
                <c:pt idx="3">
                  <c:v>0.74</c:v>
                </c:pt>
                <c:pt idx="4">
                  <c:v>#N/A</c:v>
                </c:pt>
                <c:pt idx="5">
                  <c:v>0.72</c:v>
                </c:pt>
                <c:pt idx="6">
                  <c:v>#N/A</c:v>
                </c:pt>
                <c:pt idx="7">
                  <c:v>0.74</c:v>
                </c:pt>
                <c:pt idx="8">
                  <c:v>#N/A</c:v>
                </c:pt>
                <c:pt idx="9">
                  <c:v>1.46</c:v>
                </c:pt>
              </c:numCache>
            </c:numRef>
          </c:val>
          <c:extLst>
            <c:ext xmlns:c16="http://schemas.microsoft.com/office/drawing/2014/chart" uri="{C3380CC4-5D6E-409C-BE32-E72D297353CC}">
              <c16:uniqueId val="{00000006-E703-4672-B9F5-1E1F44D2855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3.54</c:v>
                </c:pt>
                <c:pt idx="2">
                  <c:v>#N/A</c:v>
                </c:pt>
                <c:pt idx="3">
                  <c:v>3.44</c:v>
                </c:pt>
                <c:pt idx="4">
                  <c:v>#N/A</c:v>
                </c:pt>
                <c:pt idx="5">
                  <c:v>5.77</c:v>
                </c:pt>
                <c:pt idx="6">
                  <c:v>#N/A</c:v>
                </c:pt>
                <c:pt idx="7">
                  <c:v>4.57</c:v>
                </c:pt>
                <c:pt idx="8">
                  <c:v>#N/A</c:v>
                </c:pt>
                <c:pt idx="9">
                  <c:v>5.17</c:v>
                </c:pt>
              </c:numCache>
            </c:numRef>
          </c:val>
          <c:extLst>
            <c:ext xmlns:c16="http://schemas.microsoft.com/office/drawing/2014/chart" uri="{C3380CC4-5D6E-409C-BE32-E72D297353CC}">
              <c16:uniqueId val="{00000007-E703-4672-B9F5-1E1F44D2855D}"/>
            </c:ext>
          </c:extLst>
        </c:ser>
        <c:ser>
          <c:idx val="8"/>
          <c:order val="8"/>
          <c:tx>
            <c:strRef>
              <c:f>データシート!$A$35</c:f>
              <c:strCache>
                <c:ptCount val="1"/>
                <c:pt idx="0">
                  <c:v>松茂町下水道特別会計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#N/A</c:v>
                </c:pt>
                <c:pt idx="3">
                  <c:v>4.0999999999999996</c:v>
                </c:pt>
                <c:pt idx="4">
                  <c:v>#N/A</c:v>
                </c:pt>
                <c:pt idx="5">
                  <c:v>6.99</c:v>
                </c:pt>
                <c:pt idx="6">
                  <c:v>#N/A</c:v>
                </c:pt>
                <c:pt idx="7">
                  <c:v>8.7100000000000009</c:v>
                </c:pt>
                <c:pt idx="8">
                  <c:v>#N/A</c:v>
                </c:pt>
                <c:pt idx="9">
                  <c:v>8.3800000000000008</c:v>
                </c:pt>
              </c:numCache>
            </c:numRef>
          </c:val>
          <c:extLst>
            <c:ext xmlns:c16="http://schemas.microsoft.com/office/drawing/2014/chart" uri="{C3380CC4-5D6E-409C-BE32-E72D297353CC}">
              <c16:uniqueId val="{00000008-E703-4672-B9F5-1E1F44D2855D}"/>
            </c:ext>
          </c:extLst>
        </c:ser>
        <c:ser>
          <c:idx val="9"/>
          <c:order val="9"/>
          <c:tx>
            <c:strRef>
              <c:f>データシート!$A$36</c:f>
              <c:strCache>
                <c:ptCount val="1"/>
                <c:pt idx="0">
                  <c:v>松茂町水道特別会計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24.1</c:v>
                </c:pt>
                <c:pt idx="2">
                  <c:v>#N/A</c:v>
                </c:pt>
                <c:pt idx="3">
                  <c:v>23.92</c:v>
                </c:pt>
                <c:pt idx="4">
                  <c:v>#N/A</c:v>
                </c:pt>
                <c:pt idx="5">
                  <c:v>25.4</c:v>
                </c:pt>
                <c:pt idx="6">
                  <c:v>#N/A</c:v>
                </c:pt>
                <c:pt idx="7">
                  <c:v>24.65</c:v>
                </c:pt>
                <c:pt idx="8">
                  <c:v>#N/A</c:v>
                </c:pt>
                <c:pt idx="9">
                  <c:v>21.81</c:v>
                </c:pt>
              </c:numCache>
            </c:numRef>
          </c:val>
          <c:extLst>
            <c:ext xmlns:c16="http://schemas.microsoft.com/office/drawing/2014/chart" uri="{C3380CC4-5D6E-409C-BE32-E72D297353CC}">
              <c16:uniqueId val="{00000009-E703-4672-B9F5-1E1F44D285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399</c:v>
                </c:pt>
                <c:pt idx="5">
                  <c:v>405</c:v>
                </c:pt>
                <c:pt idx="8">
                  <c:v>404</c:v>
                </c:pt>
                <c:pt idx="11">
                  <c:v>411</c:v>
                </c:pt>
                <c:pt idx="14">
                  <c:v>424</c:v>
                </c:pt>
              </c:numCache>
            </c:numRef>
          </c:val>
          <c:extLst>
            <c:ext xmlns:c16="http://schemas.microsoft.com/office/drawing/2014/chart" uri="{C3380CC4-5D6E-409C-BE32-E72D297353CC}">
              <c16:uniqueId val="{00000000-266A-4E9D-98A7-782F36AE228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66A-4E9D-98A7-782F36AE228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66A-4E9D-98A7-782F36AE228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32</c:v>
                </c:pt>
                <c:pt idx="3">
                  <c:v>32</c:v>
                </c:pt>
                <c:pt idx="6">
                  <c:v>34</c:v>
                </c:pt>
                <c:pt idx="9">
                  <c:v>36</c:v>
                </c:pt>
                <c:pt idx="12">
                  <c:v>34</c:v>
                </c:pt>
              </c:numCache>
            </c:numRef>
          </c:val>
          <c:extLst>
            <c:ext xmlns:c16="http://schemas.microsoft.com/office/drawing/2014/chart" uri="{C3380CC4-5D6E-409C-BE32-E72D297353CC}">
              <c16:uniqueId val="{00000003-266A-4E9D-98A7-782F36AE228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224</c:v>
                </c:pt>
                <c:pt idx="3">
                  <c:v>235</c:v>
                </c:pt>
                <c:pt idx="6">
                  <c:v>243</c:v>
                </c:pt>
                <c:pt idx="9">
                  <c:v>242</c:v>
                </c:pt>
                <c:pt idx="12">
                  <c:v>225</c:v>
                </c:pt>
              </c:numCache>
            </c:numRef>
          </c:val>
          <c:extLst>
            <c:ext xmlns:c16="http://schemas.microsoft.com/office/drawing/2014/chart" uri="{C3380CC4-5D6E-409C-BE32-E72D297353CC}">
              <c16:uniqueId val="{00000004-266A-4E9D-98A7-782F36AE228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6A-4E9D-98A7-782F36AE228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66A-4E9D-98A7-782F36AE228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c:v>
                </c:pt>
                <c:pt idx="3">
                  <c:v>55</c:v>
                </c:pt>
                <c:pt idx="6">
                  <c:v>63</c:v>
                </c:pt>
                <c:pt idx="9">
                  <c:v>151</c:v>
                </c:pt>
                <c:pt idx="12">
                  <c:v>205</c:v>
                </c:pt>
              </c:numCache>
            </c:numRef>
          </c:val>
          <c:extLst>
            <c:ext xmlns:c16="http://schemas.microsoft.com/office/drawing/2014/chart" uri="{C3380CC4-5D6E-409C-BE32-E72D297353CC}">
              <c16:uniqueId val="{00000007-266A-4E9D-98A7-782F36AE228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-87</c:v>
                </c:pt>
                <c:pt idx="2">
                  <c:v>#N/A</c:v>
                </c:pt>
                <c:pt idx="3">
                  <c:v>#N/A</c:v>
                </c:pt>
                <c:pt idx="4">
                  <c:v>-83</c:v>
                </c:pt>
                <c:pt idx="5">
                  <c:v>#N/A</c:v>
                </c:pt>
                <c:pt idx="6">
                  <c:v>#N/A</c:v>
                </c:pt>
                <c:pt idx="7">
                  <c:v>-64</c:v>
                </c:pt>
                <c:pt idx="8">
                  <c:v>#N/A</c:v>
                </c:pt>
                <c:pt idx="9">
                  <c:v>#N/A</c:v>
                </c:pt>
                <c:pt idx="10">
                  <c:v>18</c:v>
                </c:pt>
                <c:pt idx="11">
                  <c:v>#N/A</c:v>
                </c:pt>
                <c:pt idx="12">
                  <c:v>#N/A</c:v>
                </c:pt>
                <c:pt idx="13">
                  <c:v>40</c:v>
                </c:pt>
                <c:pt idx="14">
                  <c:v>#N/A</c:v>
                </c:pt>
              </c:numCache>
            </c:numRef>
          </c:val>
          <c:smooth val="0"/>
          <c:extLst>
            <c:ext xmlns:c16="http://schemas.microsoft.com/office/drawing/2014/chart" uri="{C3380CC4-5D6E-409C-BE32-E72D297353CC}">
              <c16:uniqueId val="{00000008-266A-4E9D-98A7-782F36AE228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5425</c:v>
                </c:pt>
                <c:pt idx="5">
                  <c:v>5432</c:v>
                </c:pt>
                <c:pt idx="8">
                  <c:v>5185</c:v>
                </c:pt>
                <c:pt idx="11">
                  <c:v>4894</c:v>
                </c:pt>
                <c:pt idx="14">
                  <c:v>4529</c:v>
                </c:pt>
              </c:numCache>
            </c:numRef>
          </c:val>
          <c:extLst>
            <c:ext xmlns:c16="http://schemas.microsoft.com/office/drawing/2014/chart" uri="{C3380CC4-5D6E-409C-BE32-E72D297353CC}">
              <c16:uniqueId val="{00000000-769E-470F-BE0F-E2B3615A1F4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c:v>
                </c:pt>
                <c:pt idx="5">
                  <c:v>11</c:v>
                </c:pt>
                <c:pt idx="8">
                  <c:v>9</c:v>
                </c:pt>
                <c:pt idx="11">
                  <c:v>7</c:v>
                </c:pt>
                <c:pt idx="14">
                  <c:v>6</c:v>
                </c:pt>
              </c:numCache>
            </c:numRef>
          </c:val>
          <c:extLst>
            <c:ext xmlns:c16="http://schemas.microsoft.com/office/drawing/2014/chart" uri="{C3380CC4-5D6E-409C-BE32-E72D297353CC}">
              <c16:uniqueId val="{00000001-769E-470F-BE0F-E2B3615A1F4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4533</c:v>
                </c:pt>
                <c:pt idx="5">
                  <c:v>4803</c:v>
                </c:pt>
                <c:pt idx="8">
                  <c:v>4936</c:v>
                </c:pt>
                <c:pt idx="11">
                  <c:v>4993</c:v>
                </c:pt>
                <c:pt idx="14">
                  <c:v>5193</c:v>
                </c:pt>
              </c:numCache>
            </c:numRef>
          </c:val>
          <c:extLst>
            <c:ext xmlns:c16="http://schemas.microsoft.com/office/drawing/2014/chart" uri="{C3380CC4-5D6E-409C-BE32-E72D297353CC}">
              <c16:uniqueId val="{00000002-769E-470F-BE0F-E2B3615A1F4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9E-470F-BE0F-E2B3615A1F4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9E-470F-BE0F-E2B3615A1F4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9E-470F-BE0F-E2B3615A1F4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307</c:v>
                </c:pt>
                <c:pt idx="3">
                  <c:v>223</c:v>
                </c:pt>
                <c:pt idx="6">
                  <c:v>199</c:v>
                </c:pt>
                <c:pt idx="9">
                  <c:v>224</c:v>
                </c:pt>
                <c:pt idx="12">
                  <c:v>217</c:v>
                </c:pt>
              </c:numCache>
            </c:numRef>
          </c:val>
          <c:extLst>
            <c:ext xmlns:c16="http://schemas.microsoft.com/office/drawing/2014/chart" uri="{C3380CC4-5D6E-409C-BE32-E72D297353CC}">
              <c16:uniqueId val="{00000006-769E-470F-BE0F-E2B3615A1F4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239</c:v>
                </c:pt>
                <c:pt idx="3">
                  <c:v>211</c:v>
                </c:pt>
                <c:pt idx="6">
                  <c:v>180</c:v>
                </c:pt>
                <c:pt idx="9">
                  <c:v>164</c:v>
                </c:pt>
                <c:pt idx="12">
                  <c:v>133</c:v>
                </c:pt>
              </c:numCache>
            </c:numRef>
          </c:val>
          <c:extLst>
            <c:ext xmlns:c16="http://schemas.microsoft.com/office/drawing/2014/chart" uri="{C3380CC4-5D6E-409C-BE32-E72D297353CC}">
              <c16:uniqueId val="{00000007-769E-470F-BE0F-E2B3615A1F4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2980</c:v>
                </c:pt>
                <c:pt idx="3">
                  <c:v>2879</c:v>
                </c:pt>
                <c:pt idx="6">
                  <c:v>2750</c:v>
                </c:pt>
                <c:pt idx="9">
                  <c:v>2604</c:v>
                </c:pt>
                <c:pt idx="12">
                  <c:v>2437</c:v>
                </c:pt>
              </c:numCache>
            </c:numRef>
          </c:val>
          <c:extLst>
            <c:ext xmlns:c16="http://schemas.microsoft.com/office/drawing/2014/chart" uri="{C3380CC4-5D6E-409C-BE32-E72D297353CC}">
              <c16:uniqueId val="{00000008-769E-470F-BE0F-E2B3615A1F4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69E-470F-BE0F-E2B3615A1F4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2895</c:v>
                </c:pt>
                <c:pt idx="3">
                  <c:v>3272</c:v>
                </c:pt>
                <c:pt idx="6">
                  <c:v>3363</c:v>
                </c:pt>
                <c:pt idx="9">
                  <c:v>3458</c:v>
                </c:pt>
                <c:pt idx="12">
                  <c:v>3429</c:v>
                </c:pt>
              </c:numCache>
            </c:numRef>
          </c:val>
          <c:extLst>
            <c:ext xmlns:c16="http://schemas.microsoft.com/office/drawing/2014/chart" uri="{C3380CC4-5D6E-409C-BE32-E72D297353CC}">
              <c16:uniqueId val="{0000000A-769E-470F-BE0F-E2B3615A1F4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9E-470F-BE0F-E2B3615A1F4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2253</c:v>
                </c:pt>
                <c:pt idx="1">
                  <c:v>2198</c:v>
                </c:pt>
                <c:pt idx="2">
                  <c:v>2251</c:v>
                </c:pt>
              </c:numCache>
            </c:numRef>
          </c:val>
          <c:extLst>
            <c:ext xmlns:c16="http://schemas.microsoft.com/office/drawing/2014/chart" uri="{C3380CC4-5D6E-409C-BE32-E72D297353CC}">
              <c16:uniqueId val="{00000000-30A2-4068-A2E8-7F1A217FCE4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221</c:v>
                </c:pt>
                <c:pt idx="1">
                  <c:v>242</c:v>
                </c:pt>
                <c:pt idx="2">
                  <c:v>254</c:v>
                </c:pt>
              </c:numCache>
            </c:numRef>
          </c:val>
          <c:extLst>
            <c:ext xmlns:c16="http://schemas.microsoft.com/office/drawing/2014/chart" uri="{C3380CC4-5D6E-409C-BE32-E72D297353CC}">
              <c16:uniqueId val="{00000001-30A2-4068-A2E8-7F1A217FCE4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2274</c:v>
                </c:pt>
                <c:pt idx="1">
                  <c:v>2389</c:v>
                </c:pt>
                <c:pt idx="2">
                  <c:v>2550</c:v>
                </c:pt>
              </c:numCache>
            </c:numRef>
          </c:val>
          <c:extLst>
            <c:ext xmlns:c16="http://schemas.microsoft.com/office/drawing/2014/chart" uri="{C3380CC4-5D6E-409C-BE32-E72D297353CC}">
              <c16:uniqueId val="{00000002-30A2-4068-A2E8-7F1A217FCE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{B295C8EF-247B-49DC-ADA5-7309AEDB6D32}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59-4B49-A360-3D62BEC73D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{2E17BDB3-63BC-4F15-87E4-472B5D74C2AB}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59-4B49-A360-3D62BEC73D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{982ACFC7-C3EE-482B-AF3D-5BF920D30E99}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59-4B49-A360-3D62BEC73D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{A71CA620-03D9-486E-978E-C4C0B97DA4FE}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59-4B49-A360-3D62BEC73D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{11398E31-1E1F-4321-9F85-33BDA3CA7A50}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59-4B49-A360-3D62BEC73D9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{B8D93423-DFD5-45BF-A6EA-BE6CFC08CCCE}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59-4B49-A360-3D62BEC73D9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{E0D2912E-79B8-472E-9768-899535ABA5D7}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59-4B49-A360-3D62BEC73D9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{BA597760-A8AD-47EA-A094-950923DA9BF7}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59-4B49-A360-3D62BEC73D9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{A7588298-F027-41FA-B5AD-847EB7851CB2}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59-4B49-A360-3D62BEC73D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55.7</c:v>
                </c:pt>
                <c:pt idx="8">
                  <c:v>57.1</c:v>
                </c:pt>
                <c:pt idx="16">
                  <c:v>58.8</c:v>
                </c:pt>
                <c:pt idx="24">
                  <c:v>60.5</c:v>
                </c:pt>
                <c:pt idx="32">
                  <c:v>61.5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459-4B49-A360-3D62BEC73D9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{624DAA15-159A-4047-81F6-5DDC9D29C91B}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59-4B49-A360-3D62BEC73D9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{1E57DAF3-73DB-4390-ADDB-D1BE401BC927}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59-4B49-A360-3D62BEC73D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{5061709A-A8CA-4E71-8CEF-2C3467391BD4}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59-4B49-A360-3D62BEC73D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{15F0A74E-978E-4DAA-BC96-33192A7EDF5E}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59-4B49-A360-3D62BEC73D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{FA8E8E18-AFEA-4208-8D4E-FFB1E43FFFB5}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59-4B49-A360-3D62BEC73D9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{AA730192-0A42-44F4-A711-69C9B4AAFFCD}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59-4B49-A360-3D62BEC73D9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{57643F24-7338-44B4-A6E2-F8149A4DBF56}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59-4B49-A360-3D62BEC73D9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{D7B086B9-3D71-452E-BBA4-AA9199A72279}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59-4B49-A360-3D62BEC73D9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{440B51A5-2195-4EA3-ACCC-1DD84B99A0A8}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59-4B49-A360-3D62BEC73D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F459-4B49-A360-3D62BEC73D91}"/>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{2B125CAD-2FB5-4CB3-9557-B9B909FAE059}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05-4675-A2EB-93A25454BB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{3CFD4619-F633-4ABA-B6E5-507943F51C1B}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05-4675-A2EB-93A25454BB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{83972D6B-3F3B-4568-9ACE-F3288D1E6EC8}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05-4675-A2EB-93A25454BB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{961DEE1B-ADE7-40F9-A2B8-53A3E3D719E4}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05-4675-A2EB-93A25454BB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{A67240DB-E23E-4590-943C-BFE035E52FBF}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05-4675-A2EB-93A25454BB9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{BE02B2D7-D224-4D9B-BF97-045E66D2EF7F}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05-4675-A2EB-93A25454BB9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{119CE890-38D9-4F37-80BA-1CDD83D8F62C}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05-4675-A2EB-93A25454BB9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{9A15B341-D360-4796-B9F3-99803ABFBA7E}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05-4675-A2EB-93A25454BB9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{91CF3B2C-5733-4182-92C6-7E88D044DF11}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05-4675-A2EB-93A25454BB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-3.6</c:v>
                </c:pt>
                <c:pt idx="8">
                  <c:v>-3</c:v>
                </c:pt>
                <c:pt idx="16">
                  <c:v>-2.2000000000000002</c:v>
                </c:pt>
                <c:pt idx="24">
                  <c:v>-1.2</c:v>
                </c:pt>
                <c:pt idx="32">
                  <c:v>0</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D05-4675-A2EB-93A25454BB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{4B29AFED-A5F0-4247-82E4-77BD9589055F}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05-4675-A2EB-93A25454BB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{E98BF066-AABD-42C0-B7B7-FF44A791BC9A}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05-4675-A2EB-93A25454BB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{A54D045E-6A92-4C02-B02E-5C12785B001A}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05-4675-A2EB-93A25454BB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{A725F746-B007-4DDB-9C5D-1B04462B001A}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05-4675-A2EB-93A25454BB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{D7372406-0806-4CA2-B9C5-5E72AE08353F}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05-4675-A2EB-93A25454BB9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{5C1227EC-8E20-445E-96FC-74823251FE6C}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05-4675-A2EB-93A25454BB9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{4F816533-8A03-429A-A7BE-B73237D66BDE}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05-4675-A2EB-93A25454BB9E}"/>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{EE4F189B-D1B3-4009-977B-B81483F6242E}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05-4675-A2EB-93A25454BB9E}"/>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{9726D7F0-F015-4806-80EF-A6BD01FA772D}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05-4675-A2EB-93A25454BB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CD05-4675-A2EB-93A25454BB9E}"/>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徳島県松茂町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14,356
14,122
14.34
7,424,067
7,169,503
215,032
4,102,747
3,429,126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大型企業の工場を擁する工業団地からの税収により、類似団体平均を上回る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となっている。今後も更なる税の徴収強化等に取り組むことで歳入を確保し、同時に歳出の見直しを行って健全な財政運営に努める。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35983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0654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25929</xdr:rowOff>
    </xdr:from>
    <xdr:to>
      <xdr:col>19</xdr:col>
      <xdr:colOff>133350</xdr:colOff>
      <xdr:row>41</xdr:row>
      <xdr:rowOff>35983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05537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5821</xdr:rowOff>
    </xdr:from>
    <xdr:to>
      <xdr:col>15</xdr:col>
      <xdr:colOff>82550</xdr:colOff>
      <xdr:row>41</xdr:row>
      <xdr:rowOff>25929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03527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147108</xdr:rowOff>
    </xdr:from>
    <xdr:to>
      <xdr:col>11</xdr:col>
      <xdr:colOff>31750</xdr:colOff>
      <xdr:row>41</xdr:row>
      <xdr:rowOff>5821</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005108"/>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1710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146579</xdr:rowOff>
    </xdr:from>
    <xdr:to>
      <xdr:col>15</xdr:col>
      <xdr:colOff>133350</xdr:colOff>
      <xdr:row>41</xdr:row>
      <xdr:rowOff>76729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00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86906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773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126471</xdr:rowOff>
    </xdr:from>
    <xdr:to>
      <xdr:col>11</xdr:col>
      <xdr:colOff>82550</xdr:colOff>
      <xdr:row>41</xdr:row>
      <xdr:rowOff>56621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698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66798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75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96308</xdr:rowOff>
    </xdr:from>
    <xdr:to>
      <xdr:col>7</xdr:col>
      <xdr:colOff>31750</xdr:colOff>
      <xdr:row>41</xdr:row>
      <xdr:rowOff>26458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36635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近年、大型事業実施のために起債を行っており、その元金償還が始まったことなどから経常収支比率が悪化した。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今般の状況から扶助費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の増加は避けられない傾向にあるので、一層の税徴収の強化、経常的物件費及び義務的経費の抑制により健全な財政運営に努め、数値の改善を図る。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130387</xdr:rowOff>
    </xdr:from>
    <xdr:to>
      <xdr:col>23</xdr:col>
      <xdr:colOff>133350</xdr:colOff>
      <xdr:row>64</xdr:row>
      <xdr:rowOff>19262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931737"/>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120862</xdr:rowOff>
    </xdr:from>
    <xdr:to>
      <xdr:col>19</xdr:col>
      <xdr:colOff>133350</xdr:colOff>
      <xdr:row>63</xdr:row>
      <xdr:rowOff>130387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75076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119380</xdr:rowOff>
    </xdr:from>
    <xdr:to>
      <xdr:col>15</xdr:col>
      <xdr:colOff>82550</xdr:colOff>
      <xdr:row>62</xdr:row>
      <xdr:rowOff>120862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577830"/>
          <a:ext cx="889000" cy="17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119380</xdr:rowOff>
    </xdr:from>
    <xdr:to>
      <xdr:col>11</xdr:col>
      <xdr:colOff>31750</xdr:colOff>
      <xdr:row>62</xdr:row>
      <xdr:rowOff>153035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577830"/>
          <a:ext cx="889000" cy="2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139912</xdr:rowOff>
    </xdr:from>
    <xdr:to>
      <xdr:col>23</xdr:col>
      <xdr:colOff>184150</xdr:colOff>
      <xdr:row>64</xdr:row>
      <xdr:rowOff>70062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156439</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86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79587</xdr:rowOff>
    </xdr:from>
    <xdr:to>
      <xdr:col>19</xdr:col>
      <xdr:colOff>184150</xdr:colOff>
      <xdr:row>64</xdr:row>
      <xdr:rowOff>9737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19914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4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70062</xdr:rowOff>
    </xdr:from>
    <xdr:to>
      <xdr:col>15</xdr:col>
      <xdr:colOff>133350</xdr:colOff>
      <xdr:row>63</xdr:row>
      <xdr:rowOff>212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10389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468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68580</xdr:rowOff>
    </xdr:from>
    <xdr:to>
      <xdr:col>11</xdr:col>
      <xdr:colOff>82550</xdr:colOff>
      <xdr:row>61</xdr:row>
      <xdr:rowOff>170180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8907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102235</xdr:rowOff>
    </xdr:from>
    <xdr:to>
      <xdr:col>7</xdr:col>
      <xdr:colOff>31750</xdr:colOff>
      <xdr:row>63</xdr:row>
      <xdr:rowOff>32385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42562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50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[188,771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賃上げや物価高騰による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委託料の増加のため、人口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人あたりの費用が増加した。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多様化する業務に対応するため計画的な職員の増加を計画していることから、人件費が今後増加する見込であるが、経常的な物件費を見直し、抑制に努めることで現在の水準を維持できるよう努める。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106319</xdr:rowOff>
    </xdr:from>
    <xdr:to>
      <xdr:col>23</xdr:col>
      <xdr:colOff>133350</xdr:colOff>
      <xdr:row>82</xdr:row>
      <xdr:rowOff>121354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65219"/>
          <a:ext cx="838200" cy="15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85872</xdr:rowOff>
    </xdr:from>
    <xdr:to>
      <xdr:col>19</xdr:col>
      <xdr:colOff>133350</xdr:colOff>
      <xdr:row>82</xdr:row>
      <xdr:rowOff>106319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44772"/>
          <a:ext cx="889000" cy="2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85872</xdr:rowOff>
    </xdr:from>
    <xdr:to>
      <xdr:col>15</xdr:col>
      <xdr:colOff>82550</xdr:colOff>
      <xdr:row>82</xdr:row>
      <xdr:rowOff>94576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144772"/>
          <a:ext cx="889000" cy="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62627</xdr:rowOff>
    </xdr:from>
    <xdr:to>
      <xdr:col>11</xdr:col>
      <xdr:colOff>31750</xdr:colOff>
      <xdr:row>82</xdr:row>
      <xdr:rowOff>94576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21527"/>
          <a:ext cx="889000" cy="3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70554</xdr:rowOff>
    </xdr:from>
    <xdr:to>
      <xdr:col>23</xdr:col>
      <xdr:colOff>184150</xdr:colOff>
      <xdr:row>83</xdr:row>
      <xdr:rowOff>704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2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87081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74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55519</xdr:rowOff>
    </xdr:from>
    <xdr:to>
      <xdr:col>19</xdr:col>
      <xdr:colOff>184150</xdr:colOff>
      <xdr:row>82</xdr:row>
      <xdr:rowOff>157119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1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167296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83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35072</xdr:rowOff>
    </xdr:from>
    <xdr:to>
      <xdr:col>15</xdr:col>
      <xdr:colOff>133350</xdr:colOff>
      <xdr:row>82</xdr:row>
      <xdr:rowOff>136672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9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146849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6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43776</xdr:rowOff>
    </xdr:from>
    <xdr:to>
      <xdr:col>11</xdr:col>
      <xdr:colOff>82550</xdr:colOff>
      <xdr:row>82</xdr:row>
      <xdr:rowOff>145376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0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155553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71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11827</xdr:rowOff>
    </xdr:from>
    <xdr:to>
      <xdr:col>7</xdr:col>
      <xdr:colOff>31750</xdr:colOff>
      <xdr:row>82</xdr:row>
      <xdr:rowOff>113427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123604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類似団体を下回る状態が続いている。今後も現水準を維持し、適正な給与水準に努める。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117122</xdr:rowOff>
    </xdr:from>
    <xdr:to>
      <xdr:col>81</xdr:col>
      <xdr:colOff>44450</xdr:colOff>
      <xdr:row>84</xdr:row>
      <xdr:rowOff>2116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176022"/>
          <a:ext cx="838200" cy="22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117122</xdr:rowOff>
    </xdr:from>
    <xdr:to>
      <xdr:col>77</xdr:col>
      <xdr:colOff>44450</xdr:colOff>
      <xdr:row>83</xdr:row>
      <xdr:rowOff>26105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17602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26105</xdr:rowOff>
    </xdr:from>
    <xdr:to>
      <xdr:col>72</xdr:col>
      <xdr:colOff>203200</xdr:colOff>
      <xdr:row>83</xdr:row>
      <xdr:rowOff>133350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25645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66322</xdr:rowOff>
    </xdr:from>
    <xdr:to>
      <xdr:col>68</xdr:col>
      <xdr:colOff>152400</xdr:colOff>
      <xdr:row>83</xdr:row>
      <xdr:rowOff>133350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29667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139293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1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66322</xdr:rowOff>
    </xdr:from>
    <xdr:to>
      <xdr:col>77</xdr:col>
      <xdr:colOff>95250</xdr:colOff>
      <xdr:row>82</xdr:row>
      <xdr:rowOff>167922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12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6649</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8940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146755</xdr:rowOff>
    </xdr:from>
    <xdr:to>
      <xdr:col>73</xdr:col>
      <xdr:colOff>44450</xdr:colOff>
      <xdr:row>83</xdr:row>
      <xdr:rowOff>76905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2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87082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97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15522</xdr:rowOff>
    </xdr:from>
    <xdr:to>
      <xdr:col>64</xdr:col>
      <xdr:colOff>152400</xdr:colOff>
      <xdr:row>83</xdr:row>
      <xdr:rowOff>117122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127299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01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多様化する業務に対応するため計画的な職員の増加を計画していることにより、人口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人あたり職員数は増加傾向にあるが、類似団体を下回る数値となっている。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今後は民間委託や配置転換、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AI</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の活用等による業務の効率化を図りながら、同時に必要に応じた人事計画の見直しも行う。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138811</xdr:rowOff>
    </xdr:from>
    <xdr:to>
      <xdr:col>81</xdr:col>
      <xdr:colOff>44450</xdr:colOff>
      <xdr:row>60</xdr:row>
      <xdr:rowOff>153771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25811"/>
          <a:ext cx="838200" cy="1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134950</xdr:rowOff>
    </xdr:from>
    <xdr:to>
      <xdr:col>77</xdr:col>
      <xdr:colOff>44450</xdr:colOff>
      <xdr:row>60</xdr:row>
      <xdr:rowOff>138811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21950"/>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134950</xdr:rowOff>
    </xdr:from>
    <xdr:to>
      <xdr:col>72</xdr:col>
      <xdr:colOff>203200</xdr:colOff>
      <xdr:row>60</xdr:row>
      <xdr:rowOff>136398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421950"/>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132537</xdr:rowOff>
    </xdr:from>
    <xdr:to>
      <xdr:col>68</xdr:col>
      <xdr:colOff>152400</xdr:colOff>
      <xdr:row>60</xdr:row>
      <xdr:rowOff>136398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19537"/>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102971</xdr:rowOff>
    </xdr:from>
    <xdr:to>
      <xdr:col>81</xdr:col>
      <xdr:colOff>95250</xdr:colOff>
      <xdr:row>61</xdr:row>
      <xdr:rowOff>33121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8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24248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1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88011</xdr:rowOff>
    </xdr:from>
    <xdr:to>
      <xdr:col>77</xdr:col>
      <xdr:colOff>95250</xdr:colOff>
      <xdr:row>61</xdr:row>
      <xdr:rowOff>18161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7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28338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43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84150</xdr:rowOff>
    </xdr:from>
    <xdr:to>
      <xdr:col>73</xdr:col>
      <xdr:colOff>44450</xdr:colOff>
      <xdr:row>61</xdr:row>
      <xdr:rowOff>14300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24477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85598</xdr:rowOff>
    </xdr:from>
    <xdr:to>
      <xdr:col>68</xdr:col>
      <xdr:colOff>203200</xdr:colOff>
      <xdr:row>61</xdr:row>
      <xdr:rowOff>15748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7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25925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4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81737</xdr:rowOff>
    </xdr:from>
    <xdr:to>
      <xdr:col>64</xdr:col>
      <xdr:colOff>152400</xdr:colOff>
      <xdr:row>61</xdr:row>
      <xdr:rowOff>11887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6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22064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37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大型事業の実施の為に起債を行って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その元金償還が始まったことなどから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悪化している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。このような状況を加味し、公営企業会計を含めた中長期視野での財政運営を行わなければならない。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67733</xdr:rowOff>
    </xdr:from>
    <xdr:to>
      <xdr:col>81</xdr:col>
      <xdr:colOff>44450</xdr:colOff>
      <xdr:row>45</xdr:row>
      <xdr:rowOff>90170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582833"/>
          <a:ext cx="0" cy="12225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62247</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90170</xdr:rowOff>
    </xdr:from>
    <xdr:to>
      <xdr:col>81</xdr:col>
      <xdr:colOff>133350</xdr:colOff>
      <xdr:row>45</xdr:row>
      <xdr:rowOff>90170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154110</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326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67733</xdr:rowOff>
    </xdr:from>
    <xdr:to>
      <xdr:col>81</xdr:col>
      <xdr:colOff>133350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58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142663</xdr:rowOff>
    </xdr:from>
    <xdr:to>
      <xdr:col>81</xdr:col>
      <xdr:colOff>44450</xdr:colOff>
      <xdr:row>38</xdr:row>
      <xdr:rowOff>67733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486313"/>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126171</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7155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154094</xdr:rowOff>
    </xdr:from>
    <xdr:to>
      <xdr:col>81</xdr:col>
      <xdr:colOff>95250</xdr:colOff>
      <xdr:row>42</xdr:row>
      <xdr:rowOff>84244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62230</xdr:rowOff>
    </xdr:from>
    <xdr:to>
      <xdr:col>77</xdr:col>
      <xdr:colOff>44450</xdr:colOff>
      <xdr:row>37</xdr:row>
      <xdr:rowOff>142663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40588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169333</xdr:rowOff>
    </xdr:from>
    <xdr:to>
      <xdr:col>72</xdr:col>
      <xdr:colOff>203200</xdr:colOff>
      <xdr:row>37</xdr:row>
      <xdr:rowOff>62230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34153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146050</xdr:rowOff>
    </xdr:from>
    <xdr:to>
      <xdr:col>73</xdr:col>
      <xdr:colOff>44450</xdr:colOff>
      <xdr:row>42</xdr:row>
      <xdr:rowOff>76200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121073</xdr:rowOff>
    </xdr:from>
    <xdr:to>
      <xdr:col>68</xdr:col>
      <xdr:colOff>152400</xdr:colOff>
      <xdr:row>36</xdr:row>
      <xdr:rowOff>169333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29327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138006</xdr:rowOff>
    </xdr:from>
    <xdr:to>
      <xdr:col>64</xdr:col>
      <xdr:colOff>152400</xdr:colOff>
      <xdr:row>42</xdr:row>
      <xdr:rowOff>68156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16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52933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16933</xdr:rowOff>
    </xdr:from>
    <xdr:to>
      <xdr:col>81</xdr:col>
      <xdr:colOff>95250</xdr:colOff>
      <xdr:row>38</xdr:row>
      <xdr:rowOff>118533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109660</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453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91863</xdr:rowOff>
    </xdr:from>
    <xdr:to>
      <xdr:col>77</xdr:col>
      <xdr:colOff>95250</xdr:colOff>
      <xdr:row>38</xdr:row>
      <xdr:rowOff>22013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43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32190</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204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11430</xdr:rowOff>
    </xdr:from>
    <xdr:to>
      <xdr:col>73</xdr:col>
      <xdr:colOff>44450</xdr:colOff>
      <xdr:row>37</xdr:row>
      <xdr:rowOff>113030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123207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118533</xdr:rowOff>
    </xdr:from>
    <xdr:to>
      <xdr:col>68</xdr:col>
      <xdr:colOff>203200</xdr:colOff>
      <xdr:row>37</xdr:row>
      <xdr:rowOff>48683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70273</xdr:rowOff>
    </xdr:from>
    <xdr:to>
      <xdr:col>64</xdr:col>
      <xdr:colOff>152400</xdr:colOff>
      <xdr:row>37</xdr:row>
      <xdr:rowOff>423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24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10600</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01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起債抑制策を続けたことで、充当財源等が将来負担額を上回っているため将来負担率は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％となり表記されていない。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今後も充当可能財源等が将来負担額を上回るよう現状維持に努めていく。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徳島県松茂町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14,356
14,122
14.34
7,424,067
7,169,503
215,032
4,102,747
3,429,126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人件費にかかる経常収支比率が他の類似団体と比べて低いのは、従来から行われている厳粛な定員管理によるものである。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今後も民間委託や配置転換、</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AI</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の活用等による業務の効率化を図りながら、同時に必要に応じた人事計画の見直しを行う。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157480</xdr:rowOff>
    </xdr:from>
    <xdr:to>
      <xdr:col>24</xdr:col>
      <xdr:colOff>25400</xdr:colOff>
      <xdr:row>35</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582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130810</xdr:rowOff>
    </xdr:from>
    <xdr:to>
      <xdr:col>19</xdr:col>
      <xdr:colOff>187325</xdr:colOff>
      <xdr:row>35</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315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111760</xdr:rowOff>
    </xdr:from>
    <xdr:to>
      <xdr:col>15</xdr:col>
      <xdr:colOff>98425</xdr:colOff>
      <xdr:row>35</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125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111760</xdr:rowOff>
    </xdr:from>
    <xdr:to>
      <xdr:col>11</xdr:col>
      <xdr:colOff>9525</xdr:colOff>
      <xdr:row>36</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1251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127017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106680</xdr:rowOff>
    </xdr:from>
    <xdr:to>
      <xdr:col>20</xdr:col>
      <xdr:colOff>38100</xdr:colOff>
      <xdr:row>36</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47007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76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60960</xdr:rowOff>
    </xdr:from>
    <xdr:to>
      <xdr:col>11</xdr:col>
      <xdr:colOff>60325</xdr:colOff>
      <xdr:row>35</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160020</xdr:rowOff>
    </xdr:from>
    <xdr:to>
      <xdr:col>6</xdr:col>
      <xdr:colOff>171450</xdr:colOff>
      <xdr:row>36</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100347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2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従来から高い比率で推移してきたのは、早くから業務の民間委託を行ってきたためである。また、令和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年度から自治体システムの標準化の実現に向けた業務が開始されたことなどから物件費が増加した。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今後、賃上げや物価高騰に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よる委託料の上昇も見込まれるため、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事務事業の見直しを行うことで経費の抑制等を徹底する。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43180</xdr:rowOff>
    </xdr:from>
    <xdr:to>
      <xdr:col>82</xdr:col>
      <xdr:colOff>107950</xdr:colOff>
      <xdr:row>20</xdr:row>
      <xdr:rowOff>127000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434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129557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8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43180</xdr:rowOff>
    </xdr:from>
    <xdr:to>
      <xdr:col>82</xdr:col>
      <xdr:colOff>196850</xdr:colOff>
      <xdr:row>14</xdr:row>
      <xdr:rowOff>43180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4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111760</xdr:rowOff>
    </xdr:from>
    <xdr:to>
      <xdr:col>82</xdr:col>
      <xdr:colOff>107950</xdr:colOff>
      <xdr:row>21</xdr:row>
      <xdr:rowOff>8890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5407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12717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55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104140</xdr:rowOff>
    </xdr:from>
    <xdr:to>
      <xdr:col>78</xdr:col>
      <xdr:colOff>69850</xdr:colOff>
      <xdr:row>21</xdr:row>
      <xdr:rowOff>8890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5331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144780</xdr:rowOff>
    </xdr:from>
    <xdr:to>
      <xdr:col>78</xdr:col>
      <xdr:colOff>120650</xdr:colOff>
      <xdr:row>17</xdr:row>
      <xdr:rowOff>74930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85107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56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5080</xdr:rowOff>
    </xdr:from>
    <xdr:to>
      <xdr:col>73</xdr:col>
      <xdr:colOff>180975</xdr:colOff>
      <xdr:row>20</xdr:row>
      <xdr:rowOff>104140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4340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137160</xdr:rowOff>
    </xdr:from>
    <xdr:to>
      <xdr:col>74</xdr:col>
      <xdr:colOff>31750</xdr:colOff>
      <xdr:row>17</xdr:row>
      <xdr:rowOff>67310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77487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119380</xdr:rowOff>
    </xdr:from>
    <xdr:to>
      <xdr:col>69</xdr:col>
      <xdr:colOff>92075</xdr:colOff>
      <xdr:row>20</xdr:row>
      <xdr:rowOff>5080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20548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30480</xdr:rowOff>
    </xdr:from>
    <xdr:to>
      <xdr:col>69</xdr:col>
      <xdr:colOff>142875</xdr:colOff>
      <xdr:row>16</xdr:row>
      <xdr:rowOff>132080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142257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60960</xdr:rowOff>
    </xdr:from>
    <xdr:to>
      <xdr:col>82</xdr:col>
      <xdr:colOff>158750</xdr:colOff>
      <xdr:row>20</xdr:row>
      <xdr:rowOff>162560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8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140987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9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129540</xdr:rowOff>
    </xdr:from>
    <xdr:to>
      <xdr:col>78</xdr:col>
      <xdr:colOff>120650</xdr:colOff>
      <xdr:row>21</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55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44467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64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53340</xdr:rowOff>
    </xdr:from>
    <xdr:to>
      <xdr:col>74</xdr:col>
      <xdr:colOff>31750</xdr:colOff>
      <xdr:row>20</xdr:row>
      <xdr:rowOff>154940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4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139717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56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125730</xdr:rowOff>
    </xdr:from>
    <xdr:to>
      <xdr:col>69</xdr:col>
      <xdr:colOff>142875</xdr:colOff>
      <xdr:row>20</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38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40657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46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68580</xdr:rowOff>
    </xdr:from>
    <xdr:to>
      <xdr:col>65</xdr:col>
      <xdr:colOff>53975</xdr:colOff>
      <xdr:row>18</xdr:row>
      <xdr:rowOff>170180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154957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4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類似団体平均を上回っている。今後も適正な資格審査を実施し財政を圧迫しないように努める。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id="{00000000-0008-0000-0400-0000B7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5" name="扶助費最小値テキスト">
          <a:extLst>
            <a:ext uri="{FF2B5EF4-FFF2-40B4-BE49-F238E27FC236}">
              <a16:creationId xmlns:a16="http://schemas.microsoft.com/office/drawing/2014/main" id="{00000000-0008-0000-0400-0000B9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7" name="扶助費最大値テキスト">
          <a:extLst>
            <a:ext uri="{FF2B5EF4-FFF2-40B4-BE49-F238E27FC236}">
              <a16:creationId xmlns:a16="http://schemas.microsoft.com/office/drawing/2014/main" id="{00000000-0008-0000-0400-0000BB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7257</xdr:rowOff>
    </xdr:from>
    <xdr:to>
      <xdr:col>24</xdr:col>
      <xdr:colOff>25400</xdr:colOff>
      <xdr:row>58</xdr:row>
      <xdr:rowOff>18143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987800" y="99513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0" name="扶助費平均値テキスト">
          <a:extLst>
            <a:ext uri="{FF2B5EF4-FFF2-40B4-BE49-F238E27FC236}">
              <a16:creationId xmlns:a16="http://schemas.microsoft.com/office/drawing/2014/main" id="{00000000-0008-0000-0400-0000BE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146050</xdr:rowOff>
    </xdr:from>
    <xdr:to>
      <xdr:col>19</xdr:col>
      <xdr:colOff>187325</xdr:colOff>
      <xdr:row>58</xdr:row>
      <xdr:rowOff>7257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098800" y="9918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57</xdr:row>
      <xdr:rowOff>146050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2209800" y="98751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102507</xdr:rowOff>
    </xdr:from>
    <xdr:to>
      <xdr:col>11</xdr:col>
      <xdr:colOff>9525</xdr:colOff>
      <xdr:row>58</xdr:row>
      <xdr:rowOff>18143</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1320800" y="98751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138793</xdr:rowOff>
    </xdr:from>
    <xdr:to>
      <xdr:col>24</xdr:col>
      <xdr:colOff>76200</xdr:colOff>
      <xdr:row>58</xdr:row>
      <xdr:rowOff>68943</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4775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110870</xdr:rowOff>
    </xdr:from>
    <xdr:ext cx="762000" cy="259045"/>
    <xdr:sp macro="" textlink="">
      <xdr:nvSpPr>
        <xdr:cNvPr id="209" name="扶助費該当値テキスト">
          <a:extLst>
            <a:ext uri="{FF2B5EF4-FFF2-40B4-BE49-F238E27FC236}">
              <a16:creationId xmlns:a16="http://schemas.microsoft.com/office/drawing/2014/main" id="{00000000-0008-0000-0400-0000D1000000}"/>
            </a:ext>
          </a:extLst>
        </xdr:cNvPr>
        <xdr:cNvSpPr txBox="1"/>
      </xdr:nvSpPr>
      <xdr:spPr>
        <a:xfrm>
          <a:off x="4914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127907</xdr:rowOff>
    </xdr:from>
    <xdr:to>
      <xdr:col>20</xdr:col>
      <xdr:colOff>38100</xdr:colOff>
      <xdr:row>58</xdr:row>
      <xdr:rowOff>58057</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937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42834</xdr:rowOff>
    </xdr:from>
    <xdr:ext cx="7366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606800" y="998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95250</xdr:rowOff>
    </xdr:from>
    <xdr:to>
      <xdr:col>15</xdr:col>
      <xdr:colOff>149225</xdr:colOff>
      <xdr:row>58</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3048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2717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51707</xdr:rowOff>
    </xdr:from>
    <xdr:to>
      <xdr:col>11</xdr:col>
      <xdr:colOff>60325</xdr:colOff>
      <xdr:row>57</xdr:row>
      <xdr:rowOff>153307</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2159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138084</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1828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138793</xdr:rowOff>
    </xdr:from>
    <xdr:to>
      <xdr:col>6</xdr:col>
      <xdr:colOff>171450</xdr:colOff>
      <xdr:row>58</xdr:row>
      <xdr:rowOff>68943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1270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53720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939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類似団体と同程度である。今後も事業の進捗状況の検討や経費の削減を徹底し、繰出金の増加を抑制するよう努める。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id="{00000000-0008-0000-0400-0000F6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48" name="その他最小値テキスト">
          <a:extLst>
            <a:ext uri="{FF2B5EF4-FFF2-40B4-BE49-F238E27FC236}">
              <a16:creationId xmlns:a16="http://schemas.microsoft.com/office/drawing/2014/main" id="{00000000-0008-0000-0400-0000F8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0" name="その他最大値テキスト">
          <a:extLst>
            <a:ext uri="{FF2B5EF4-FFF2-40B4-BE49-F238E27FC236}">
              <a16:creationId xmlns:a16="http://schemas.microsoft.com/office/drawing/2014/main" id="{00000000-0008-0000-0400-0000FA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7257</xdr:rowOff>
    </xdr:from>
    <xdr:to>
      <xdr:col>82</xdr:col>
      <xdr:colOff>107950</xdr:colOff>
      <xdr:row>58</xdr:row>
      <xdr:rowOff>83457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5671800" y="9951357"/>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3" name="その他平均値テキスト">
          <a:extLst>
            <a:ext uri="{FF2B5EF4-FFF2-40B4-BE49-F238E27FC236}">
              <a16:creationId xmlns:a16="http://schemas.microsoft.com/office/drawing/2014/main" id="{00000000-0008-0000-0400-0000FD00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7257</xdr:rowOff>
    </xdr:from>
    <xdr:to>
      <xdr:col>78</xdr:col>
      <xdr:colOff>69850</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4782800" y="99513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91622</xdr:rowOff>
    </xdr:from>
    <xdr:to>
      <xdr:col>73</xdr:col>
      <xdr:colOff>180975</xdr:colOff>
      <xdr:row>58</xdr:row>
      <xdr:rowOff>50800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893800" y="98642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91622</xdr:rowOff>
    </xdr:from>
    <xdr:to>
      <xdr:col>69</xdr:col>
      <xdr:colOff>92075</xdr:colOff>
      <xdr:row>61</xdr:row>
      <xdr:rowOff>135165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004800" y="9864272"/>
          <a:ext cx="889000" cy="72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6459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4734</xdr:rowOff>
    </xdr:from>
    <xdr:ext cx="762000" cy="259045"/>
    <xdr:sp macro="" textlink="">
      <xdr:nvSpPr>
        <xdr:cNvPr id="272" name="その他該当値テキスト">
          <a:extLst>
            <a:ext uri="{FF2B5EF4-FFF2-40B4-BE49-F238E27FC236}">
              <a16:creationId xmlns:a16="http://schemas.microsoft.com/office/drawing/2014/main" id="{00000000-0008-0000-0400-000010010000}"/>
            </a:ext>
          </a:extLst>
        </xdr:cNvPr>
        <xdr:cNvSpPr txBox="1"/>
      </xdr:nvSpPr>
      <xdr:spPr>
        <a:xfrm>
          <a:off x="16598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127907</xdr:rowOff>
    </xdr:from>
    <xdr:to>
      <xdr:col>78</xdr:col>
      <xdr:colOff>120650</xdr:colOff>
      <xdr:row>58</xdr:row>
      <xdr:rowOff>58057</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5621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68234</xdr:rowOff>
    </xdr:from>
    <xdr:ext cx="7366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5290800" y="966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40822</xdr:rowOff>
    </xdr:from>
    <xdr:to>
      <xdr:col>69</xdr:col>
      <xdr:colOff>142875</xdr:colOff>
      <xdr:row>57</xdr:row>
      <xdr:rowOff>142422</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3843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152599</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35128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84365</xdr:rowOff>
    </xdr:from>
    <xdr:to>
      <xdr:col>65</xdr:col>
      <xdr:colOff>53975</xdr:colOff>
      <xdr:row>62</xdr:row>
      <xdr:rowOff>14515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2954000" y="1054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170742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623800" y="1062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類似団体と比べ低い比率で推移している。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今後も各種団体への補助金の費用対効果を勘案し、効果の少ないものへの補助の廃止、減額を積極的に進める。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37</xdr:row>
      <xdr:rowOff>28702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33577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36</xdr:row>
      <xdr:rowOff>163576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2992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127000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2717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170434</xdr:rowOff>
    </xdr:from>
    <xdr:to>
      <xdr:col>69</xdr:col>
      <xdr:colOff>92075</xdr:colOff>
      <xdr:row>36</xdr:row>
      <xdr:rowOff>99568</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17118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165879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48768</xdr:rowOff>
    </xdr:from>
    <xdr:to>
      <xdr:col>69</xdr:col>
      <xdr:colOff>142875</xdr:colOff>
      <xdr:row>36</xdr:row>
      <xdr:rowOff>150368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公債費は増加傾向にあり今後も増加することが見込まれる。現状の数値は非常に良好ではあるが、このような状況を加味し、公営企業会計を含めた中長期的視野での財政運営を行わなければならない。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62992</xdr:rowOff>
    </xdr:from>
    <xdr:to>
      <xdr:col>24</xdr:col>
      <xdr:colOff>25400</xdr:colOff>
      <xdr:row>74</xdr:row>
      <xdr:rowOff>94996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27502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138430</xdr:rowOff>
    </xdr:from>
    <xdr:to>
      <xdr:col>19</xdr:col>
      <xdr:colOff>187325</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265428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124714</xdr:rowOff>
    </xdr:from>
    <xdr:to>
      <xdr:col>15</xdr:col>
      <xdr:colOff>98425</xdr:colOff>
      <xdr:row>73</xdr:row>
      <xdr:rowOff>138430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6405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124714</xdr:rowOff>
    </xdr:from>
    <xdr:to>
      <xdr:col>11</xdr:col>
      <xdr:colOff>9525</xdr:colOff>
      <xdr:row>73</xdr:row>
      <xdr:rowOff>133858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6405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44196</xdr:rowOff>
    </xdr:from>
    <xdr:to>
      <xdr:col>24</xdr:col>
      <xdr:colOff>76200</xdr:colOff>
      <xdr:row>74</xdr:row>
      <xdr:rowOff>145796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124223</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64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12192</xdr:rowOff>
    </xdr:from>
    <xdr:to>
      <xdr:col>20</xdr:col>
      <xdr:colOff>38100</xdr:colOff>
      <xdr:row>74</xdr:row>
      <xdr:rowOff>113792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123969</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468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87630</xdr:rowOff>
    </xdr:from>
    <xdr:to>
      <xdr:col>15</xdr:col>
      <xdr:colOff>149225</xdr:colOff>
      <xdr:row>74</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27957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37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73914</xdr:rowOff>
    </xdr:from>
    <xdr:to>
      <xdr:col>11</xdr:col>
      <xdr:colOff>60325</xdr:colOff>
      <xdr:row>74</xdr:row>
      <xdr:rowOff>4064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58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14241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35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83058</xdr:rowOff>
    </xdr:from>
    <xdr:to>
      <xdr:col>6</xdr:col>
      <xdr:colOff>171450</xdr:colOff>
      <xdr:row>74</xdr:row>
      <xdr:rowOff>13208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59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23385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36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公債費以外に係る経常収支比率は、物件費が類似団体平均を上回っていることなどから類似団体平均を上回った。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経常経費抑制の更なる徹底を図り、物件費を抑制することで繰出状況の精査と経費の削減を徹底する。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117856</xdr:rowOff>
    </xdr:from>
    <xdr:to>
      <xdr:col>82</xdr:col>
      <xdr:colOff>107950</xdr:colOff>
      <xdr:row>78</xdr:row>
      <xdr:rowOff>154432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4909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xdr:rowOff>
    </xdr:from>
    <xdr:to>
      <xdr:col>78</xdr:col>
      <xdr:colOff>69850</xdr:colOff>
      <xdr:row>78</xdr:row>
      <xdr:rowOff>117856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8122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168148</xdr:rowOff>
    </xdr:from>
    <xdr:to>
      <xdr:col>73</xdr:col>
      <xdr:colOff>180975</xdr:colOff>
      <xdr:row>78</xdr:row>
      <xdr:rowOff>8128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9834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168148</xdr:rowOff>
    </xdr:from>
    <xdr:to>
      <xdr:col>69</xdr:col>
      <xdr:colOff>92075</xdr:colOff>
      <xdr:row>78</xdr:row>
      <xdr:rowOff>49276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98348"/>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103632</xdr:rowOff>
    </xdr:from>
    <xdr:to>
      <xdr:col>82</xdr:col>
      <xdr:colOff>158750</xdr:colOff>
      <xdr:row>79</xdr:row>
      <xdr:rowOff>33782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75709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67056</xdr:rowOff>
    </xdr:from>
    <xdr:to>
      <xdr:col>78</xdr:col>
      <xdr:colOff>120650</xdr:colOff>
      <xdr:row>78</xdr:row>
      <xdr:rowOff>168656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153433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128778</xdr:rowOff>
    </xdr:from>
    <xdr:to>
      <xdr:col>74</xdr:col>
      <xdr:colOff>31750</xdr:colOff>
      <xdr:row>78</xdr:row>
      <xdr:rowOff>58928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43705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117348</xdr:rowOff>
    </xdr:from>
    <xdr:to>
      <xdr:col>69</xdr:col>
      <xdr:colOff>142875</xdr:colOff>
      <xdr:row>77</xdr:row>
      <xdr:rowOff>47498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32275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169926</xdr:rowOff>
    </xdr:from>
    <xdr:to>
      <xdr:col>65</xdr:col>
      <xdr:colOff>53975</xdr:colOff>
      <xdr:row>78</xdr:row>
      <xdr:rowOff>100076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84853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徳島県松茂町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72221</xdr:rowOff>
    </xdr:from>
    <xdr:to>
      <xdr:col>29</xdr:col>
      <xdr:colOff>127000</xdr:colOff>
      <xdr:row>17</xdr:row>
      <xdr:rowOff>97326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3034496"/>
          <a:ext cx="647700" cy="25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97326</xdr:rowOff>
    </xdr:from>
    <xdr:to>
      <xdr:col>26</xdr:col>
      <xdr:colOff>50800</xdr:colOff>
      <xdr:row>17</xdr:row>
      <xdr:rowOff>122102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059601"/>
          <a:ext cx="698500" cy="24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122102</xdr:rowOff>
    </xdr:from>
    <xdr:to>
      <xdr:col>22</xdr:col>
      <xdr:colOff>114300</xdr:colOff>
      <xdr:row>17</xdr:row>
      <xdr:rowOff>123012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084377"/>
          <a:ext cx="698500" cy="9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123012</xdr:rowOff>
    </xdr:from>
    <xdr:to>
      <xdr:col>18</xdr:col>
      <xdr:colOff>177800</xdr:colOff>
      <xdr:row>17</xdr:row>
      <xdr:rowOff>130683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085287"/>
          <a:ext cx="698500" cy="7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21421</xdr:rowOff>
    </xdr:from>
    <xdr:to>
      <xdr:col>29</xdr:col>
      <xdr:colOff>177800</xdr:colOff>
      <xdr:row>17</xdr:row>
      <xdr:rowOff>123021</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983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101448</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92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46526</xdr:rowOff>
    </xdr:from>
    <xdr:to>
      <xdr:col>26</xdr:col>
      <xdr:colOff>101600</xdr:colOff>
      <xdr:row>17</xdr:row>
      <xdr:rowOff>148126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008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132903</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95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71302</xdr:rowOff>
    </xdr:from>
    <xdr:to>
      <xdr:col>22</xdr:col>
      <xdr:colOff>165100</xdr:colOff>
      <xdr:row>18</xdr:row>
      <xdr:rowOff>1452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033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157679</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11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72212</xdr:rowOff>
    </xdr:from>
    <xdr:to>
      <xdr:col>19</xdr:col>
      <xdr:colOff>38100</xdr:colOff>
      <xdr:row>18</xdr:row>
      <xdr:rowOff>2362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034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158589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120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79883</xdr:rowOff>
    </xdr:from>
    <xdr:to>
      <xdr:col>15</xdr:col>
      <xdr:colOff>101600</xdr:colOff>
      <xdr:row>18</xdr:row>
      <xdr:rowOff>10033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042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166260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2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175267</xdr:rowOff>
    </xdr:from>
    <xdr:to>
      <xdr:col>29</xdr:col>
      <xdr:colOff>127000</xdr:colOff>
      <xdr:row>37</xdr:row>
      <xdr:rowOff>114852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099817"/>
          <a:ext cx="0" cy="113973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125029</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49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114852</xdr:rowOff>
    </xdr:from>
    <xdr:to>
      <xdr:col>30</xdr:col>
      <xdr:colOff>25400</xdr:colOff>
      <xdr:row>37</xdr:row>
      <xdr:rowOff>114852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2395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90194</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8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175267</xdr:rowOff>
    </xdr:from>
    <xdr:to>
      <xdr:col>30</xdr:col>
      <xdr:colOff>25400</xdr:colOff>
      <xdr:row>33</xdr:row>
      <xdr:rowOff>175267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0998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114852</xdr:rowOff>
    </xdr:from>
    <xdr:to>
      <xdr:col>29</xdr:col>
      <xdr:colOff>127000</xdr:colOff>
      <xdr:row>37</xdr:row>
      <xdr:rowOff>139524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239552"/>
          <a:ext cx="647700" cy="24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41863</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6522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196786</xdr:rowOff>
    </xdr:from>
    <xdr:to>
      <xdr:col>29</xdr:col>
      <xdr:colOff>177800</xdr:colOff>
      <xdr:row>35</xdr:row>
      <xdr:rowOff>298386</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807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139524</xdr:rowOff>
    </xdr:from>
    <xdr:to>
      <xdr:col>26</xdr:col>
      <xdr:colOff>50800</xdr:colOff>
      <xdr:row>37</xdr:row>
      <xdr:rowOff>230148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264224"/>
          <a:ext cx="698500" cy="90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178205</xdr:rowOff>
    </xdr:from>
    <xdr:to>
      <xdr:col>26</xdr:col>
      <xdr:colOff>101600</xdr:colOff>
      <xdr:row>35</xdr:row>
      <xdr:rowOff>279805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788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289982</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557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230148</xdr:rowOff>
    </xdr:from>
    <xdr:to>
      <xdr:col>22</xdr:col>
      <xdr:colOff>114300</xdr:colOff>
      <xdr:row>37</xdr:row>
      <xdr:rowOff>251407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354848"/>
          <a:ext cx="698500" cy="21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188573</xdr:rowOff>
    </xdr:from>
    <xdr:to>
      <xdr:col>22</xdr:col>
      <xdr:colOff>165100</xdr:colOff>
      <xdr:row>35</xdr:row>
      <xdr:rowOff>290173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989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300350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567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251407</xdr:rowOff>
    </xdr:from>
    <xdr:to>
      <xdr:col>18</xdr:col>
      <xdr:colOff>177800</xdr:colOff>
      <xdr:row>37</xdr:row>
      <xdr:rowOff>255000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376107"/>
          <a:ext cx="698500" cy="3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211221</xdr:rowOff>
    </xdr:from>
    <xdr:to>
      <xdr:col>19</xdr:col>
      <xdr:colOff>38100</xdr:colOff>
      <xdr:row>35</xdr:row>
      <xdr:rowOff>312821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8215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322998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590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250426</xdr:rowOff>
    </xdr:from>
    <xdr:to>
      <xdr:col>15</xdr:col>
      <xdr:colOff>101600</xdr:colOff>
      <xdr:row>36</xdr:row>
      <xdr:rowOff>9126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8607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19303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629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64052</xdr:rowOff>
    </xdr:from>
    <xdr:to>
      <xdr:col>29</xdr:col>
      <xdr:colOff>177800</xdr:colOff>
      <xdr:row>37</xdr:row>
      <xdr:rowOff>165652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188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144079</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9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88724</xdr:rowOff>
    </xdr:from>
    <xdr:to>
      <xdr:col>26</xdr:col>
      <xdr:colOff>101600</xdr:colOff>
      <xdr:row>37</xdr:row>
      <xdr:rowOff>190324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213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175101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99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179348</xdr:rowOff>
    </xdr:from>
    <xdr:to>
      <xdr:col>22</xdr:col>
      <xdr:colOff>165100</xdr:colOff>
      <xdr:row>37</xdr:row>
      <xdr:rowOff>280948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304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265725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390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200607</xdr:rowOff>
    </xdr:from>
    <xdr:to>
      <xdr:col>19</xdr:col>
      <xdr:colOff>38100</xdr:colOff>
      <xdr:row>37</xdr:row>
      <xdr:rowOff>302207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325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286984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411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204200</xdr:rowOff>
    </xdr:from>
    <xdr:to>
      <xdr:col>15</xdr:col>
      <xdr:colOff>101600</xdr:colOff>
      <xdr:row>37</xdr:row>
      <xdr:rowOff>305800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328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290577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4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徳島県松茂町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14,356
14,122
14.34
7,424,067
7,169,503
215,032
4,102,747
3,429,126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94350</xdr:rowOff>
    </xdr:from>
    <xdr:to>
      <xdr:col>24</xdr:col>
      <xdr:colOff>63500</xdr:colOff>
      <xdr:row>36</xdr:row>
      <xdr:rowOff>121334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66550"/>
          <a:ext cx="838200" cy="2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121334</xdr:rowOff>
    </xdr:from>
    <xdr:to>
      <xdr:col>19</xdr:col>
      <xdr:colOff>177800</xdr:colOff>
      <xdr:row>36</xdr:row>
      <xdr:rowOff>140879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93534"/>
          <a:ext cx="889000" cy="1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138712</xdr:rowOff>
    </xdr:from>
    <xdr:to>
      <xdr:col>15</xdr:col>
      <xdr:colOff>50800</xdr:colOff>
      <xdr:row>36</xdr:row>
      <xdr:rowOff>140879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310912"/>
          <a:ext cx="889000" cy="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135087</xdr:rowOff>
    </xdr:from>
    <xdr:to>
      <xdr:col>10</xdr:col>
      <xdr:colOff>114300</xdr:colOff>
      <xdr:row>36</xdr:row>
      <xdr:rowOff>138712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130300" y="6307287"/>
          <a:ext cx="889000" cy="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43550</xdr:rowOff>
    </xdr:from>
    <xdr:to>
      <xdr:col>24</xdr:col>
      <xdr:colOff>114300</xdr:colOff>
      <xdr:row>36</xdr:row>
      <xdr:rowOff>145150</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1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129927</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3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70534</xdr:rowOff>
    </xdr:from>
    <xdr:to>
      <xdr:col>20</xdr:col>
      <xdr:colOff>38100</xdr:colOff>
      <xdr:row>37</xdr:row>
      <xdr:rowOff>684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4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163261</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3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90079</xdr:rowOff>
    </xdr:from>
    <xdr:to>
      <xdr:col>15</xdr:col>
      <xdr:colOff>101600</xdr:colOff>
      <xdr:row>37</xdr:row>
      <xdr:rowOff>20229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6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11356</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5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87912</xdr:rowOff>
    </xdr:from>
    <xdr:to>
      <xdr:col>10</xdr:col>
      <xdr:colOff>165100</xdr:colOff>
      <xdr:row>37</xdr:row>
      <xdr:rowOff>18062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6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9189</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5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84287</xdr:rowOff>
    </xdr:from>
    <xdr:to>
      <xdr:col>6</xdr:col>
      <xdr:colOff>38100</xdr:colOff>
      <xdr:row>37</xdr:row>
      <xdr:rowOff>14437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5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5564</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49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92870</xdr:rowOff>
    </xdr:from>
    <xdr:to>
      <xdr:col>24</xdr:col>
      <xdr:colOff>63500</xdr:colOff>
      <xdr:row>57</xdr:row>
      <xdr:rowOff>108715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65520"/>
          <a:ext cx="838200" cy="1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108715</xdr:rowOff>
    </xdr:from>
    <xdr:to>
      <xdr:col>19</xdr:col>
      <xdr:colOff>177800</xdr:colOff>
      <xdr:row>57</xdr:row>
      <xdr:rowOff>123835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81365"/>
          <a:ext cx="889000" cy="1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106562</xdr:rowOff>
    </xdr:from>
    <xdr:to>
      <xdr:col>15</xdr:col>
      <xdr:colOff>50800</xdr:colOff>
      <xdr:row>57</xdr:row>
      <xdr:rowOff>123835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879212"/>
          <a:ext cx="889000" cy="17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106562</xdr:rowOff>
    </xdr:from>
    <xdr:to>
      <xdr:col>10</xdr:col>
      <xdr:colOff>114300</xdr:colOff>
      <xdr:row>57</xdr:row>
      <xdr:rowOff>152515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79212"/>
          <a:ext cx="889000" cy="4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42070</xdr:rowOff>
    </xdr:from>
    <xdr:to>
      <xdr:col>24</xdr:col>
      <xdr:colOff>114300</xdr:colOff>
      <xdr:row>57</xdr:row>
      <xdr:rowOff>143670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20497</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93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57915</xdr:rowOff>
    </xdr:from>
    <xdr:to>
      <xdr:col>20</xdr:col>
      <xdr:colOff>38100</xdr:colOff>
      <xdr:row>57</xdr:row>
      <xdr:rowOff>159515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3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150642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92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73035</xdr:rowOff>
    </xdr:from>
    <xdr:to>
      <xdr:col>15</xdr:col>
      <xdr:colOff>101600</xdr:colOff>
      <xdr:row>58</xdr:row>
      <xdr:rowOff>3185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4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165762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3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55762</xdr:rowOff>
    </xdr:from>
    <xdr:to>
      <xdr:col>10</xdr:col>
      <xdr:colOff>165100</xdr:colOff>
      <xdr:row>57</xdr:row>
      <xdr:rowOff>157362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2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2439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603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101715</xdr:rowOff>
    </xdr:from>
    <xdr:to>
      <xdr:col>6</xdr:col>
      <xdr:colOff>38100</xdr:colOff>
      <xdr:row>58</xdr:row>
      <xdr:rowOff>31865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7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22992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6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505</xdr:rowOff>
    </xdr:from>
    <xdr:to>
      <xdr:col>24</xdr:col>
      <xdr:colOff>63500</xdr:colOff>
      <xdr:row>78</xdr:row>
      <xdr:rowOff>69200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73605"/>
          <a:ext cx="838200" cy="6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505</xdr:rowOff>
    </xdr:from>
    <xdr:to>
      <xdr:col>19</xdr:col>
      <xdr:colOff>177800</xdr:colOff>
      <xdr:row>78</xdr:row>
      <xdr:rowOff>27046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73605"/>
          <a:ext cx="889000" cy="2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27046</xdr:rowOff>
    </xdr:from>
    <xdr:to>
      <xdr:col>15</xdr:col>
      <xdr:colOff>50800</xdr:colOff>
      <xdr:row>78</xdr:row>
      <xdr:rowOff>52741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00146"/>
          <a:ext cx="889000" cy="2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52741</xdr:rowOff>
    </xdr:from>
    <xdr:to>
      <xdr:col>10</xdr:col>
      <xdr:colOff>114300</xdr:colOff>
      <xdr:row>78</xdr:row>
      <xdr:rowOff>67760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25841"/>
          <a:ext cx="889000" cy="1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18400</xdr:rowOff>
    </xdr:from>
    <xdr:to>
      <xdr:col>24</xdr:col>
      <xdr:colOff>114300</xdr:colOff>
      <xdr:row>78</xdr:row>
      <xdr:rowOff>120000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9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104777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0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121155</xdr:rowOff>
    </xdr:from>
    <xdr:to>
      <xdr:col>20</xdr:col>
      <xdr:colOff>38100</xdr:colOff>
      <xdr:row>78</xdr:row>
      <xdr:rowOff>51305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2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42432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15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147696</xdr:rowOff>
    </xdr:from>
    <xdr:to>
      <xdr:col>15</xdr:col>
      <xdr:colOff>101600</xdr:colOff>
      <xdr:row>78</xdr:row>
      <xdr:rowOff>77846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4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68973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4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1941</xdr:rowOff>
    </xdr:from>
    <xdr:to>
      <xdr:col>10</xdr:col>
      <xdr:colOff>165100</xdr:colOff>
      <xdr:row>78</xdr:row>
      <xdr:rowOff>103541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7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94668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6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16960</xdr:rowOff>
    </xdr:from>
    <xdr:to>
      <xdr:col>6</xdr:col>
      <xdr:colOff>38100</xdr:colOff>
      <xdr:row>78</xdr:row>
      <xdr:rowOff>118560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9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109687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8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23800</xdr:rowOff>
    </xdr:from>
    <xdr:to>
      <xdr:col>24</xdr:col>
      <xdr:colOff>63500</xdr:colOff>
      <xdr:row>95</xdr:row>
      <xdr:rowOff>166892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11550"/>
          <a:ext cx="838200" cy="14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166892</xdr:rowOff>
    </xdr:from>
    <xdr:to>
      <xdr:col>19</xdr:col>
      <xdr:colOff>177800</xdr:colOff>
      <xdr:row>96</xdr:row>
      <xdr:rowOff>24093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54642"/>
          <a:ext cx="889000" cy="2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115621</xdr:rowOff>
    </xdr:from>
    <xdr:to>
      <xdr:col>15</xdr:col>
      <xdr:colOff>50800</xdr:colOff>
      <xdr:row>96</xdr:row>
      <xdr:rowOff>24093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31921"/>
          <a:ext cx="889000" cy="25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115621</xdr:rowOff>
    </xdr:from>
    <xdr:to>
      <xdr:col>10</xdr:col>
      <xdr:colOff>114300</xdr:colOff>
      <xdr:row>96</xdr:row>
      <xdr:rowOff>55967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31921"/>
          <a:ext cx="889000" cy="28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144450</xdr:rowOff>
    </xdr:from>
    <xdr:to>
      <xdr:col>24</xdr:col>
      <xdr:colOff>114300</xdr:colOff>
      <xdr:row>95</xdr:row>
      <xdr:rowOff>74600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6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122877</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116092</xdr:rowOff>
    </xdr:from>
    <xdr:to>
      <xdr:col>20</xdr:col>
      <xdr:colOff>38100</xdr:colOff>
      <xdr:row>96</xdr:row>
      <xdr:rowOff>46242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0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37369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9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144743</xdr:rowOff>
    </xdr:from>
    <xdr:to>
      <xdr:col>15</xdr:col>
      <xdr:colOff>101600</xdr:colOff>
      <xdr:row>96</xdr:row>
      <xdr:rowOff>74893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3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66020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2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64821</xdr:rowOff>
    </xdr:from>
    <xdr:to>
      <xdr:col>10</xdr:col>
      <xdr:colOff>165100</xdr:colOff>
      <xdr:row>94</xdr:row>
      <xdr:rowOff>166421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8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11498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5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5167</xdr:rowOff>
    </xdr:from>
    <xdr:to>
      <xdr:col>6</xdr:col>
      <xdr:colOff>38100</xdr:colOff>
      <xdr:row>96</xdr:row>
      <xdr:rowOff>106767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6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123294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3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13438</xdr:rowOff>
    </xdr:from>
    <xdr:to>
      <xdr:col>55</xdr:col>
      <xdr:colOff>0</xdr:colOff>
      <xdr:row>38</xdr:row>
      <xdr:rowOff>42835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528538"/>
          <a:ext cx="838200" cy="2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13438</xdr:rowOff>
    </xdr:from>
    <xdr:to>
      <xdr:col>50</xdr:col>
      <xdr:colOff>114300</xdr:colOff>
      <xdr:row>38</xdr:row>
      <xdr:rowOff>33453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28538"/>
          <a:ext cx="889000" cy="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33453</xdr:rowOff>
    </xdr:from>
    <xdr:to>
      <xdr:col>45</xdr:col>
      <xdr:colOff>177800</xdr:colOff>
      <xdr:row>38</xdr:row>
      <xdr:rowOff>74497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48553"/>
          <a:ext cx="889000" cy="4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151283</xdr:rowOff>
    </xdr:from>
    <xdr:to>
      <xdr:col>41</xdr:col>
      <xdr:colOff>50800</xdr:colOff>
      <xdr:row>38</xdr:row>
      <xdr:rowOff>74497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323483"/>
          <a:ext cx="889000" cy="26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163485</xdr:rowOff>
    </xdr:from>
    <xdr:to>
      <xdr:col>55</xdr:col>
      <xdr:colOff>50800</xdr:colOff>
      <xdr:row>38</xdr:row>
      <xdr:rowOff>93635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0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78413</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2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134088</xdr:rowOff>
    </xdr:from>
    <xdr:to>
      <xdr:col>50</xdr:col>
      <xdr:colOff>165100</xdr:colOff>
      <xdr:row>38</xdr:row>
      <xdr:rowOff>64238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7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55365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7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154103</xdr:rowOff>
    </xdr:from>
    <xdr:to>
      <xdr:col>46</xdr:col>
      <xdr:colOff>38100</xdr:colOff>
      <xdr:row>38</xdr:row>
      <xdr:rowOff>84254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9775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75380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9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23697</xdr:rowOff>
    </xdr:from>
    <xdr:to>
      <xdr:col>41</xdr:col>
      <xdr:colOff>101600</xdr:colOff>
      <xdr:row>38</xdr:row>
      <xdr:rowOff>125297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3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116424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3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100483</xdr:rowOff>
    </xdr:from>
    <xdr:to>
      <xdr:col>36</xdr:col>
      <xdr:colOff>165100</xdr:colOff>
      <xdr:row>37</xdr:row>
      <xdr:rowOff>30633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7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21760</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365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31893</xdr:rowOff>
    </xdr:from>
    <xdr:to>
      <xdr:col>55</xdr:col>
      <xdr:colOff>0</xdr:colOff>
      <xdr:row>58</xdr:row>
      <xdr:rowOff>59946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75993"/>
          <a:ext cx="838200" cy="2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27007</xdr:rowOff>
    </xdr:from>
    <xdr:to>
      <xdr:col>50</xdr:col>
      <xdr:colOff>114300</xdr:colOff>
      <xdr:row>58</xdr:row>
      <xdr:rowOff>31893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71107"/>
          <a:ext cx="889000" cy="4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23269</xdr:rowOff>
    </xdr:from>
    <xdr:to>
      <xdr:col>45</xdr:col>
      <xdr:colOff>177800</xdr:colOff>
      <xdr:row>58</xdr:row>
      <xdr:rowOff>27007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67369"/>
          <a:ext cx="889000" cy="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46292</xdr:rowOff>
    </xdr:from>
    <xdr:to>
      <xdr:col>41</xdr:col>
      <xdr:colOff>50800</xdr:colOff>
      <xdr:row>58</xdr:row>
      <xdr:rowOff>23269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647492"/>
          <a:ext cx="889000" cy="31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9146</xdr:rowOff>
    </xdr:from>
    <xdr:to>
      <xdr:col>55</xdr:col>
      <xdr:colOff>50800</xdr:colOff>
      <xdr:row>58</xdr:row>
      <xdr:rowOff>110746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5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95523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6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152543</xdr:rowOff>
    </xdr:from>
    <xdr:to>
      <xdr:col>50</xdr:col>
      <xdr:colOff>165100</xdr:colOff>
      <xdr:row>58</xdr:row>
      <xdr:rowOff>82693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2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73820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1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147657</xdr:rowOff>
    </xdr:from>
    <xdr:to>
      <xdr:col>46</xdr:col>
      <xdr:colOff>38100</xdr:colOff>
      <xdr:row>58</xdr:row>
      <xdr:rowOff>77807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2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68934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1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143919</xdr:rowOff>
    </xdr:from>
    <xdr:to>
      <xdr:col>41</xdr:col>
      <xdr:colOff>101600</xdr:colOff>
      <xdr:row>58</xdr:row>
      <xdr:rowOff>74069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1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65196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0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166942</xdr:rowOff>
    </xdr:from>
    <xdr:to>
      <xdr:col>36</xdr:col>
      <xdr:colOff>165100</xdr:colOff>
      <xdr:row>56</xdr:row>
      <xdr:rowOff>97092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5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113619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371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18897</xdr:rowOff>
    </xdr:from>
    <xdr:to>
      <xdr:col>55</xdr:col>
      <xdr:colOff>0</xdr:colOff>
      <xdr:row>78</xdr:row>
      <xdr:rowOff>21788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91997"/>
          <a:ext cx="838200" cy="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18897</xdr:rowOff>
    </xdr:from>
    <xdr:to>
      <xdr:col>50</xdr:col>
      <xdr:colOff>114300</xdr:colOff>
      <xdr:row>78</xdr:row>
      <xdr:rowOff>23183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91997"/>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116892</xdr:rowOff>
    </xdr:from>
    <xdr:to>
      <xdr:col>45</xdr:col>
      <xdr:colOff>177800</xdr:colOff>
      <xdr:row>78</xdr:row>
      <xdr:rowOff>23183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18542"/>
          <a:ext cx="889000" cy="7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154033</xdr:rowOff>
    </xdr:from>
    <xdr:to>
      <xdr:col>41</xdr:col>
      <xdr:colOff>50800</xdr:colOff>
      <xdr:row>77</xdr:row>
      <xdr:rowOff>116892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669883"/>
          <a:ext cx="889000" cy="6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142438</xdr:rowOff>
    </xdr:from>
    <xdr:to>
      <xdr:col>55</xdr:col>
      <xdr:colOff>50800</xdr:colOff>
      <xdr:row>78</xdr:row>
      <xdr:rowOff>72588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57365</xdr:rowOff>
    </xdr:from>
    <xdr:ext cx="378565"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59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139547</xdr:rowOff>
    </xdr:from>
    <xdr:to>
      <xdr:col>50</xdr:col>
      <xdr:colOff>165100</xdr:colOff>
      <xdr:row>78</xdr:row>
      <xdr:rowOff>69697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60824</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3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143833</xdr:rowOff>
    </xdr:from>
    <xdr:to>
      <xdr:col>46</xdr:col>
      <xdr:colOff>38100</xdr:colOff>
      <xdr:row>78</xdr:row>
      <xdr:rowOff>73983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65110</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61017" y="134382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66092</xdr:rowOff>
    </xdr:from>
    <xdr:to>
      <xdr:col>41</xdr:col>
      <xdr:colOff>101600</xdr:colOff>
      <xdr:row>77</xdr:row>
      <xdr:rowOff>167692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6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158819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6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103233</xdr:rowOff>
    </xdr:from>
    <xdr:to>
      <xdr:col>36</xdr:col>
      <xdr:colOff>165100</xdr:colOff>
      <xdr:row>74</xdr:row>
      <xdr:rowOff>33383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61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49910</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239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40611</xdr:rowOff>
    </xdr:from>
    <xdr:to>
      <xdr:col>55</xdr:col>
      <xdr:colOff>0</xdr:colOff>
      <xdr:row>98</xdr:row>
      <xdr:rowOff>72627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42711"/>
          <a:ext cx="838200" cy="3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40611</xdr:rowOff>
    </xdr:from>
    <xdr:to>
      <xdr:col>50</xdr:col>
      <xdr:colOff>114300</xdr:colOff>
      <xdr:row>98</xdr:row>
      <xdr:rowOff>83071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42711"/>
          <a:ext cx="889000" cy="4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66167</xdr:rowOff>
    </xdr:from>
    <xdr:to>
      <xdr:col>45</xdr:col>
      <xdr:colOff>177800</xdr:colOff>
      <xdr:row>98</xdr:row>
      <xdr:rowOff>83071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68267"/>
          <a:ext cx="889000" cy="1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2422</xdr:rowOff>
    </xdr:from>
    <xdr:to>
      <xdr:col>41</xdr:col>
      <xdr:colOff>50800</xdr:colOff>
      <xdr:row>98</xdr:row>
      <xdr:rowOff>66167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04522"/>
          <a:ext cx="889000" cy="6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21827</xdr:rowOff>
    </xdr:from>
    <xdr:to>
      <xdr:col>55</xdr:col>
      <xdr:colOff>50800</xdr:colOff>
      <xdr:row>98</xdr:row>
      <xdr:rowOff>123427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2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108204</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3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161261</xdr:rowOff>
    </xdr:from>
    <xdr:to>
      <xdr:col>50</xdr:col>
      <xdr:colOff>165100</xdr:colOff>
      <xdr:row>98</xdr:row>
      <xdr:rowOff>91411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9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82538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8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32271</xdr:rowOff>
    </xdr:from>
    <xdr:to>
      <xdr:col>46</xdr:col>
      <xdr:colOff>38100</xdr:colOff>
      <xdr:row>98</xdr:row>
      <xdr:rowOff>133871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3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124998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2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15367</xdr:rowOff>
    </xdr:from>
    <xdr:to>
      <xdr:col>41</xdr:col>
      <xdr:colOff>101600</xdr:colOff>
      <xdr:row>98</xdr:row>
      <xdr:rowOff>116967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108094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1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123072</xdr:rowOff>
    </xdr:from>
    <xdr:to>
      <xdr:col>36</xdr:col>
      <xdr:colOff>165100</xdr:colOff>
      <xdr:row>98</xdr:row>
      <xdr:rowOff>53222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5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44349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4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74544</xdr:rowOff>
    </xdr:from>
    <xdr:to>
      <xdr:col>85</xdr:col>
      <xdr:colOff>127000</xdr:colOff>
      <xdr:row>78</xdr:row>
      <xdr:rowOff>92238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447644"/>
          <a:ext cx="838200" cy="1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92238</xdr:rowOff>
    </xdr:from>
    <xdr:to>
      <xdr:col>81</xdr:col>
      <xdr:colOff>50800</xdr:colOff>
      <xdr:row>78</xdr:row>
      <xdr:rowOff>120090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465338"/>
          <a:ext cx="889000" cy="2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120090</xdr:rowOff>
    </xdr:from>
    <xdr:to>
      <xdr:col>76</xdr:col>
      <xdr:colOff>114300</xdr:colOff>
      <xdr:row>78</xdr:row>
      <xdr:rowOff>122651</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493190"/>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122417</xdr:rowOff>
    </xdr:from>
    <xdr:to>
      <xdr:col>71</xdr:col>
      <xdr:colOff>177800</xdr:colOff>
      <xdr:row>78</xdr:row>
      <xdr:rowOff>122651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495517"/>
          <a:ext cx="889000" cy="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23744</xdr:rowOff>
    </xdr:from>
    <xdr:to>
      <xdr:col>85</xdr:col>
      <xdr:colOff>177800</xdr:colOff>
      <xdr:row>78</xdr:row>
      <xdr:rowOff>125344</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9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110121</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31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41438</xdr:rowOff>
    </xdr:from>
    <xdr:to>
      <xdr:col>81</xdr:col>
      <xdr:colOff>101600</xdr:colOff>
      <xdr:row>78</xdr:row>
      <xdr:rowOff>143038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41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134165</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50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69290</xdr:rowOff>
    </xdr:from>
    <xdr:to>
      <xdr:col>76</xdr:col>
      <xdr:colOff>165100</xdr:colOff>
      <xdr:row>78</xdr:row>
      <xdr:rowOff>170890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44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162017</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57428" y="1353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71851</xdr:rowOff>
    </xdr:from>
    <xdr:to>
      <xdr:col>72</xdr:col>
      <xdr:colOff>38100</xdr:colOff>
      <xdr:row>79</xdr:row>
      <xdr:rowOff>2001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44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164578</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68428" y="1353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71617</xdr:rowOff>
    </xdr:from>
    <xdr:to>
      <xdr:col>67</xdr:col>
      <xdr:colOff>101600</xdr:colOff>
      <xdr:row>79</xdr:row>
      <xdr:rowOff>1767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44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164344</xdr:rowOff>
    </xdr:from>
    <xdr:ext cx="469744"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79428" y="1353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52901</xdr:rowOff>
    </xdr:from>
    <xdr:to>
      <xdr:col>85</xdr:col>
      <xdr:colOff>127000</xdr:colOff>
      <xdr:row>98</xdr:row>
      <xdr:rowOff>94600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55001"/>
          <a:ext cx="838200" cy="4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94600</xdr:rowOff>
    </xdr:from>
    <xdr:to>
      <xdr:col>81</xdr:col>
      <xdr:colOff>50800</xdr:colOff>
      <xdr:row>98</xdr:row>
      <xdr:rowOff>99676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96700"/>
          <a:ext cx="889000" cy="5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14267</xdr:rowOff>
    </xdr:from>
    <xdr:to>
      <xdr:col>76</xdr:col>
      <xdr:colOff>114300</xdr:colOff>
      <xdr:row>98</xdr:row>
      <xdr:rowOff>99676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16367"/>
          <a:ext cx="889000" cy="8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14267</xdr:rowOff>
    </xdr:from>
    <xdr:to>
      <xdr:col>71</xdr:col>
      <xdr:colOff>177800</xdr:colOff>
      <xdr:row>98</xdr:row>
      <xdr:rowOff>133406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16367"/>
          <a:ext cx="889000" cy="11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2101</xdr:rowOff>
    </xdr:from>
    <xdr:to>
      <xdr:col>85</xdr:col>
      <xdr:colOff>177800</xdr:colOff>
      <xdr:row>98</xdr:row>
      <xdr:rowOff>103701</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0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151978</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8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43800</xdr:rowOff>
    </xdr:from>
    <xdr:to>
      <xdr:col>81</xdr:col>
      <xdr:colOff>101600</xdr:colOff>
      <xdr:row>98</xdr:row>
      <xdr:rowOff>145400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4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136527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3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48876</xdr:rowOff>
    </xdr:from>
    <xdr:to>
      <xdr:col>76</xdr:col>
      <xdr:colOff>165100</xdr:colOff>
      <xdr:row>98</xdr:row>
      <xdr:rowOff>150476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5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141603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4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134917</xdr:rowOff>
    </xdr:from>
    <xdr:to>
      <xdr:col>72</xdr:col>
      <xdr:colOff>38100</xdr:colOff>
      <xdr:row>98</xdr:row>
      <xdr:rowOff>65067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6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81594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4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82606</xdr:rowOff>
    </xdr:from>
    <xdr:to>
      <xdr:col>67</xdr:col>
      <xdr:colOff>101600</xdr:colOff>
      <xdr:row>99</xdr:row>
      <xdr:rowOff>12756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8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3883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7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57633</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572733"/>
          <a:ext cx="889000" cy="8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57633</xdr:rowOff>
    </xdr:from>
    <xdr:to>
      <xdr:col>107</xdr:col>
      <xdr:colOff>50800</xdr:colOff>
      <xdr:row>38</xdr:row>
      <xdr:rowOff>71668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6572733"/>
          <a:ext cx="889000" cy="1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71668</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586768"/>
          <a:ext cx="889000" cy="6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6833</xdr:rowOff>
    </xdr:from>
    <xdr:to>
      <xdr:col>107</xdr:col>
      <xdr:colOff>101600</xdr:colOff>
      <xdr:row>38</xdr:row>
      <xdr:rowOff>108433</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52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124960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97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20868</xdr:rowOff>
    </xdr:from>
    <xdr:to>
      <xdr:col>102</xdr:col>
      <xdr:colOff>165100</xdr:colOff>
      <xdr:row>38</xdr:row>
      <xdr:rowOff>122468</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53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113595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62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80931</xdr:rowOff>
    </xdr:from>
    <xdr:to>
      <xdr:col>116</xdr:col>
      <xdr:colOff>63500</xdr:colOff>
      <xdr:row>75</xdr:row>
      <xdr:rowOff>6</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768231"/>
          <a:ext cx="838200" cy="9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xdr:rowOff>
    </xdr:from>
    <xdr:to>
      <xdr:col>111</xdr:col>
      <xdr:colOff>177800</xdr:colOff>
      <xdr:row>75</xdr:row>
      <xdr:rowOff>19647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858756"/>
          <a:ext cx="889000" cy="1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19647</xdr:rowOff>
    </xdr:from>
    <xdr:to>
      <xdr:col>107</xdr:col>
      <xdr:colOff>50800</xdr:colOff>
      <xdr:row>75</xdr:row>
      <xdr:rowOff>32734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878397"/>
          <a:ext cx="889000" cy="1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57938</xdr:rowOff>
    </xdr:from>
    <xdr:to>
      <xdr:col>102</xdr:col>
      <xdr:colOff>114300</xdr:colOff>
      <xdr:row>75</xdr:row>
      <xdr:rowOff>32734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402338"/>
          <a:ext cx="889000" cy="48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30131</xdr:rowOff>
    </xdr:from>
    <xdr:to>
      <xdr:col>116</xdr:col>
      <xdr:colOff>114300</xdr:colOff>
      <xdr:row>74</xdr:row>
      <xdr:rowOff>131731</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71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8558</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695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120656</xdr:rowOff>
    </xdr:from>
    <xdr:to>
      <xdr:col>112</xdr:col>
      <xdr:colOff>38100</xdr:colOff>
      <xdr:row>75</xdr:row>
      <xdr:rowOff>50806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80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41933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0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140297</xdr:rowOff>
    </xdr:from>
    <xdr:to>
      <xdr:col>107</xdr:col>
      <xdr:colOff>101600</xdr:colOff>
      <xdr:row>75</xdr:row>
      <xdr:rowOff>70447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82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61574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2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153384</xdr:rowOff>
    </xdr:from>
    <xdr:to>
      <xdr:col>102</xdr:col>
      <xdr:colOff>165100</xdr:colOff>
      <xdr:row>75</xdr:row>
      <xdr:rowOff>83534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84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74661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3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7138</xdr:rowOff>
    </xdr:from>
    <xdr:to>
      <xdr:col>98</xdr:col>
      <xdr:colOff>38100</xdr:colOff>
      <xdr:row>72</xdr:row>
      <xdr:rowOff>108738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5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125265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12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いずれの項目も類似団体平均を下回っている。今後も、適正な資格審査を実施し健全な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財政運営</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徳島県松茂町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14,356
14,122
14.34
7,424,067
7,169,503
215,032
4,102,747
3,429,126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87313</xdr:rowOff>
    </xdr:from>
    <xdr:to>
      <xdr:col>24</xdr:col>
      <xdr:colOff>63500</xdr:colOff>
      <xdr:row>38</xdr:row>
      <xdr:rowOff>26543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30963"/>
          <a:ext cx="838200" cy="11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87313</xdr:rowOff>
    </xdr:from>
    <xdr:to>
      <xdr:col>19</xdr:col>
      <xdr:colOff>177800</xdr:colOff>
      <xdr:row>38</xdr:row>
      <xdr:rowOff>20447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30963"/>
          <a:ext cx="889000" cy="10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20447</xdr:rowOff>
    </xdr:from>
    <xdr:to>
      <xdr:col>15</xdr:col>
      <xdr:colOff>50800</xdr:colOff>
      <xdr:row>38</xdr:row>
      <xdr:rowOff>72263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35547"/>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72263</xdr:rowOff>
    </xdr:from>
    <xdr:to>
      <xdr:col>10</xdr:col>
      <xdr:colOff>114300</xdr:colOff>
      <xdr:row>38</xdr:row>
      <xdr:rowOff>103505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87363"/>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147193</xdr:rowOff>
    </xdr:from>
    <xdr:to>
      <xdr:col>24</xdr:col>
      <xdr:colOff>114300</xdr:colOff>
      <xdr:row>38</xdr:row>
      <xdr:rowOff>77343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9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62120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0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36513</xdr:rowOff>
    </xdr:from>
    <xdr:to>
      <xdr:col>20</xdr:col>
      <xdr:colOff>38100</xdr:colOff>
      <xdr:row>37</xdr:row>
      <xdr:rowOff>138113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8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129240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7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141097</xdr:rowOff>
    </xdr:from>
    <xdr:to>
      <xdr:col>15</xdr:col>
      <xdr:colOff>101600</xdr:colOff>
      <xdr:row>38</xdr:row>
      <xdr:rowOff>71247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8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62374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7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21463</xdr:rowOff>
    </xdr:from>
    <xdr:to>
      <xdr:col>10</xdr:col>
      <xdr:colOff>165100</xdr:colOff>
      <xdr:row>38</xdr:row>
      <xdr:rowOff>123063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3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114190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2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52705</xdr:rowOff>
    </xdr:from>
    <xdr:to>
      <xdr:col>6</xdr:col>
      <xdr:colOff>38100</xdr:colOff>
      <xdr:row>38</xdr:row>
      <xdr:rowOff>154305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6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145432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10124</xdr:rowOff>
    </xdr:from>
    <xdr:to>
      <xdr:col>24</xdr:col>
      <xdr:colOff>63500</xdr:colOff>
      <xdr:row>58</xdr:row>
      <xdr:rowOff>39370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54224"/>
          <a:ext cx="838200" cy="2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38097</xdr:rowOff>
    </xdr:from>
    <xdr:to>
      <xdr:col>19</xdr:col>
      <xdr:colOff>177800</xdr:colOff>
      <xdr:row>58</xdr:row>
      <xdr:rowOff>39370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82197"/>
          <a:ext cx="8890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4576</xdr:rowOff>
    </xdr:from>
    <xdr:to>
      <xdr:col>15</xdr:col>
      <xdr:colOff>50800</xdr:colOff>
      <xdr:row>58</xdr:row>
      <xdr:rowOff>38097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48676"/>
          <a:ext cx="889000" cy="3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32073</xdr:rowOff>
    </xdr:from>
    <xdr:to>
      <xdr:col>10</xdr:col>
      <xdr:colOff>114300</xdr:colOff>
      <xdr:row>58</xdr:row>
      <xdr:rowOff>4576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33273"/>
          <a:ext cx="889000" cy="31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130774</xdr:rowOff>
    </xdr:from>
    <xdr:to>
      <xdr:col>24</xdr:col>
      <xdr:colOff>114300</xdr:colOff>
      <xdr:row>58</xdr:row>
      <xdr:rowOff>60924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45701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8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160020</xdr:rowOff>
    </xdr:from>
    <xdr:to>
      <xdr:col>20</xdr:col>
      <xdr:colOff>38100</xdr:colOff>
      <xdr:row>58</xdr:row>
      <xdr:rowOff>90170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81297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158747</xdr:rowOff>
    </xdr:from>
    <xdr:to>
      <xdr:col>15</xdr:col>
      <xdr:colOff>101600</xdr:colOff>
      <xdr:row>58</xdr:row>
      <xdr:rowOff>88897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80024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2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125226</xdr:rowOff>
    </xdr:from>
    <xdr:to>
      <xdr:col>10</xdr:col>
      <xdr:colOff>165100</xdr:colOff>
      <xdr:row>58</xdr:row>
      <xdr:rowOff>55376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46503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90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152723</xdr:rowOff>
    </xdr:from>
    <xdr:to>
      <xdr:col>6</xdr:col>
      <xdr:colOff>38100</xdr:colOff>
      <xdr:row>56</xdr:row>
      <xdr:rowOff>82873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8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99400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7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164933</xdr:rowOff>
    </xdr:from>
    <xdr:to>
      <xdr:col>24</xdr:col>
      <xdr:colOff>63500</xdr:colOff>
      <xdr:row>77</xdr:row>
      <xdr:rowOff>57043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95133"/>
          <a:ext cx="838200" cy="6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29090</xdr:rowOff>
    </xdr:from>
    <xdr:to>
      <xdr:col>19</xdr:col>
      <xdr:colOff>177800</xdr:colOff>
      <xdr:row>77</xdr:row>
      <xdr:rowOff>57043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230740"/>
          <a:ext cx="889000" cy="2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24650</xdr:rowOff>
    </xdr:from>
    <xdr:to>
      <xdr:col>15</xdr:col>
      <xdr:colOff>50800</xdr:colOff>
      <xdr:row>77</xdr:row>
      <xdr:rowOff>29090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26300"/>
          <a:ext cx="889000" cy="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24650</xdr:rowOff>
    </xdr:from>
    <xdr:to>
      <xdr:col>10</xdr:col>
      <xdr:colOff>114300</xdr:colOff>
      <xdr:row>77</xdr:row>
      <xdr:rowOff>127547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26300"/>
          <a:ext cx="889000" cy="10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114133</xdr:rowOff>
    </xdr:from>
    <xdr:to>
      <xdr:col>24</xdr:col>
      <xdr:colOff>114300</xdr:colOff>
      <xdr:row>77</xdr:row>
      <xdr:rowOff>44283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4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29060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59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6243</xdr:rowOff>
    </xdr:from>
    <xdr:to>
      <xdr:col>20</xdr:col>
      <xdr:colOff>38100</xdr:colOff>
      <xdr:row>77</xdr:row>
      <xdr:rowOff>107843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98970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0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149740</xdr:rowOff>
    </xdr:from>
    <xdr:to>
      <xdr:col>15</xdr:col>
      <xdr:colOff>101600</xdr:colOff>
      <xdr:row>77</xdr:row>
      <xdr:rowOff>79890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71017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72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145300</xdr:rowOff>
    </xdr:from>
    <xdr:to>
      <xdr:col>10</xdr:col>
      <xdr:colOff>165100</xdr:colOff>
      <xdr:row>77</xdr:row>
      <xdr:rowOff>75450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66577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68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76747</xdr:rowOff>
    </xdr:from>
    <xdr:to>
      <xdr:col>6</xdr:col>
      <xdr:colOff>38100</xdr:colOff>
      <xdr:row>78</xdr:row>
      <xdr:rowOff>6897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169474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7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51767</xdr:rowOff>
    </xdr:from>
    <xdr:to>
      <xdr:col>24</xdr:col>
      <xdr:colOff>63500</xdr:colOff>
      <xdr:row>97</xdr:row>
      <xdr:rowOff>65162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82417"/>
          <a:ext cx="838200" cy="1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65162</xdr:rowOff>
    </xdr:from>
    <xdr:to>
      <xdr:col>19</xdr:col>
      <xdr:colOff>177800</xdr:colOff>
      <xdr:row>97</xdr:row>
      <xdr:rowOff>78846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95812"/>
          <a:ext cx="8890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76273</xdr:rowOff>
    </xdr:from>
    <xdr:to>
      <xdr:col>15</xdr:col>
      <xdr:colOff>50800</xdr:colOff>
      <xdr:row>97</xdr:row>
      <xdr:rowOff>78846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706923"/>
          <a:ext cx="889000" cy="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76273</xdr:rowOff>
    </xdr:from>
    <xdr:to>
      <xdr:col>10</xdr:col>
      <xdr:colOff>114300</xdr:colOff>
      <xdr:row>97</xdr:row>
      <xdr:rowOff>120639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06923"/>
          <a:ext cx="889000" cy="4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967</xdr:rowOff>
    </xdr:from>
    <xdr:to>
      <xdr:col>24</xdr:col>
      <xdr:colOff>114300</xdr:colOff>
      <xdr:row>97</xdr:row>
      <xdr:rowOff>102567</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3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150844</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1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14362</xdr:rowOff>
    </xdr:from>
    <xdr:to>
      <xdr:col>20</xdr:col>
      <xdr:colOff>38100</xdr:colOff>
      <xdr:row>97</xdr:row>
      <xdr:rowOff>115962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4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107089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3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28046</xdr:rowOff>
    </xdr:from>
    <xdr:to>
      <xdr:col>15</xdr:col>
      <xdr:colOff>101600</xdr:colOff>
      <xdr:row>97</xdr:row>
      <xdr:rowOff>129646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5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120773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5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25473</xdr:rowOff>
    </xdr:from>
    <xdr:to>
      <xdr:col>10</xdr:col>
      <xdr:colOff>165100</xdr:colOff>
      <xdr:row>97</xdr:row>
      <xdr:rowOff>127073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5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118200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69839</xdr:rowOff>
    </xdr:from>
    <xdr:to>
      <xdr:col>6</xdr:col>
      <xdr:colOff>38100</xdr:colOff>
      <xdr:row>97</xdr:row>
      <xdr:rowOff>171439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0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162566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9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89688</xdr:rowOff>
    </xdr:from>
    <xdr:to>
      <xdr:col>55</xdr:col>
      <xdr:colOff>0</xdr:colOff>
      <xdr:row>58</xdr:row>
      <xdr:rowOff>106388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033788"/>
          <a:ext cx="838200" cy="1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41428</xdr:rowOff>
    </xdr:from>
    <xdr:to>
      <xdr:col>50</xdr:col>
      <xdr:colOff>114300</xdr:colOff>
      <xdr:row>58</xdr:row>
      <xdr:rowOff>106388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85528"/>
          <a:ext cx="889000" cy="6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4470</xdr:rowOff>
    </xdr:from>
    <xdr:to>
      <xdr:col>45</xdr:col>
      <xdr:colOff>177800</xdr:colOff>
      <xdr:row>58</xdr:row>
      <xdr:rowOff>41428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48570"/>
          <a:ext cx="889000" cy="3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104940</xdr:rowOff>
    </xdr:from>
    <xdr:to>
      <xdr:col>41</xdr:col>
      <xdr:colOff>50800</xdr:colOff>
      <xdr:row>58</xdr:row>
      <xdr:rowOff>4470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877590"/>
          <a:ext cx="889000" cy="7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38888</xdr:rowOff>
    </xdr:from>
    <xdr:to>
      <xdr:col>55</xdr:col>
      <xdr:colOff>50800</xdr:colOff>
      <xdr:row>58</xdr:row>
      <xdr:rowOff>140488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8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125265</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9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55588</xdr:rowOff>
    </xdr:from>
    <xdr:to>
      <xdr:col>50</xdr:col>
      <xdr:colOff>165100</xdr:colOff>
      <xdr:row>58</xdr:row>
      <xdr:rowOff>157188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148315</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9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162078</xdr:rowOff>
    </xdr:from>
    <xdr:to>
      <xdr:col>46</xdr:col>
      <xdr:colOff>38100</xdr:colOff>
      <xdr:row>58</xdr:row>
      <xdr:rowOff>92228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3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83355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2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125120</xdr:rowOff>
    </xdr:from>
    <xdr:to>
      <xdr:col>41</xdr:col>
      <xdr:colOff>101600</xdr:colOff>
      <xdr:row>58</xdr:row>
      <xdr:rowOff>55270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9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46397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99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54140</xdr:rowOff>
    </xdr:from>
    <xdr:to>
      <xdr:col>36</xdr:col>
      <xdr:colOff>165100</xdr:colOff>
      <xdr:row>57</xdr:row>
      <xdr:rowOff>155740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146867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91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27214</xdr:rowOff>
    </xdr:from>
    <xdr:to>
      <xdr:col>55</xdr:col>
      <xdr:colOff>0</xdr:colOff>
      <xdr:row>79</xdr:row>
      <xdr:rowOff>27891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71764"/>
          <a:ext cx="838200" cy="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27891</xdr:rowOff>
    </xdr:from>
    <xdr:to>
      <xdr:col>50</xdr:col>
      <xdr:colOff>114300</xdr:colOff>
      <xdr:row>79</xdr:row>
      <xdr:rowOff>32152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72441"/>
          <a:ext cx="889000" cy="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28932</xdr:rowOff>
    </xdr:from>
    <xdr:to>
      <xdr:col>45</xdr:col>
      <xdr:colOff>177800</xdr:colOff>
      <xdr:row>79</xdr:row>
      <xdr:rowOff>32152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73482"/>
          <a:ext cx="8890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28932</xdr:rowOff>
    </xdr:from>
    <xdr:to>
      <xdr:col>41</xdr:col>
      <xdr:colOff>50800</xdr:colOff>
      <xdr:row>79</xdr:row>
      <xdr:rowOff>33835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73482"/>
          <a:ext cx="889000" cy="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147864</xdr:rowOff>
    </xdr:from>
    <xdr:to>
      <xdr:col>55</xdr:col>
      <xdr:colOff>50800</xdr:colOff>
      <xdr:row>79</xdr:row>
      <xdr:rowOff>78014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2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4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148541</xdr:rowOff>
    </xdr:from>
    <xdr:to>
      <xdr:col>50</xdr:col>
      <xdr:colOff>165100</xdr:colOff>
      <xdr:row>79</xdr:row>
      <xdr:rowOff>78691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2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69818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61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152802</xdr:rowOff>
    </xdr:from>
    <xdr:to>
      <xdr:col>46</xdr:col>
      <xdr:colOff>38100</xdr:colOff>
      <xdr:row>79</xdr:row>
      <xdr:rowOff>82952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2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74079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618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149582</xdr:rowOff>
    </xdr:from>
    <xdr:to>
      <xdr:col>41</xdr:col>
      <xdr:colOff>101600</xdr:colOff>
      <xdr:row>79</xdr:row>
      <xdr:rowOff>79732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2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70859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61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154485</xdr:rowOff>
    </xdr:from>
    <xdr:to>
      <xdr:col>36</xdr:col>
      <xdr:colOff>165100</xdr:colOff>
      <xdr:row>79</xdr:row>
      <xdr:rowOff>84635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2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75762</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62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119208</xdr:rowOff>
    </xdr:from>
    <xdr:to>
      <xdr:col>55</xdr:col>
      <xdr:colOff>0</xdr:colOff>
      <xdr:row>98</xdr:row>
      <xdr:rowOff>126817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921308"/>
          <a:ext cx="8382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110685</xdr:rowOff>
    </xdr:from>
    <xdr:to>
      <xdr:col>50</xdr:col>
      <xdr:colOff>114300</xdr:colOff>
      <xdr:row>98</xdr:row>
      <xdr:rowOff>119208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912785"/>
          <a:ext cx="889000" cy="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99169</xdr:rowOff>
    </xdr:from>
    <xdr:to>
      <xdr:col>45</xdr:col>
      <xdr:colOff>177800</xdr:colOff>
      <xdr:row>98</xdr:row>
      <xdr:rowOff>110685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901269"/>
          <a:ext cx="889000" cy="1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99169</xdr:rowOff>
    </xdr:from>
    <xdr:to>
      <xdr:col>41</xdr:col>
      <xdr:colOff>50800</xdr:colOff>
      <xdr:row>98</xdr:row>
      <xdr:rowOff>146715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901269"/>
          <a:ext cx="889000" cy="4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76017</xdr:rowOff>
    </xdr:from>
    <xdr:to>
      <xdr:col>55</xdr:col>
      <xdr:colOff>50800</xdr:colOff>
      <xdr:row>99</xdr:row>
      <xdr:rowOff>6167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7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162394</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9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68408</xdr:rowOff>
    </xdr:from>
    <xdr:to>
      <xdr:col>50</xdr:col>
      <xdr:colOff>165100</xdr:colOff>
      <xdr:row>98</xdr:row>
      <xdr:rowOff>170008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7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161135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6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59885</xdr:rowOff>
    </xdr:from>
    <xdr:to>
      <xdr:col>46</xdr:col>
      <xdr:colOff>38100</xdr:colOff>
      <xdr:row>98</xdr:row>
      <xdr:rowOff>161485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6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152612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95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48369</xdr:rowOff>
    </xdr:from>
    <xdr:to>
      <xdr:col>41</xdr:col>
      <xdr:colOff>101600</xdr:colOff>
      <xdr:row>98</xdr:row>
      <xdr:rowOff>149969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5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141096</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4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95915</xdr:rowOff>
    </xdr:from>
    <xdr:to>
      <xdr:col>36</xdr:col>
      <xdr:colOff>165100</xdr:colOff>
      <xdr:row>99</xdr:row>
      <xdr:rowOff>26065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9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17192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9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35801</xdr:rowOff>
    </xdr:from>
    <xdr:to>
      <xdr:col>85</xdr:col>
      <xdr:colOff>127000</xdr:colOff>
      <xdr:row>37</xdr:row>
      <xdr:rowOff>62972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379451"/>
          <a:ext cx="838200" cy="2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62972</xdr:rowOff>
    </xdr:from>
    <xdr:to>
      <xdr:col>81</xdr:col>
      <xdr:colOff>50800</xdr:colOff>
      <xdr:row>37</xdr:row>
      <xdr:rowOff>103353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06622"/>
          <a:ext cx="889000" cy="4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96021</xdr:rowOff>
    </xdr:from>
    <xdr:to>
      <xdr:col>76</xdr:col>
      <xdr:colOff>114300</xdr:colOff>
      <xdr:row>37</xdr:row>
      <xdr:rowOff>103353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439671"/>
          <a:ext cx="889000" cy="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96135</xdr:rowOff>
    </xdr:from>
    <xdr:to>
      <xdr:col>71</xdr:col>
      <xdr:colOff>177800</xdr:colOff>
      <xdr:row>37</xdr:row>
      <xdr:rowOff>96021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5753985"/>
          <a:ext cx="889000" cy="68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156451</xdr:rowOff>
    </xdr:from>
    <xdr:to>
      <xdr:col>85</xdr:col>
      <xdr:colOff>177800</xdr:colOff>
      <xdr:row>37</xdr:row>
      <xdr:rowOff>86601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2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134878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0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12172</xdr:rowOff>
    </xdr:from>
    <xdr:to>
      <xdr:col>81</xdr:col>
      <xdr:colOff>101600</xdr:colOff>
      <xdr:row>37</xdr:row>
      <xdr:rowOff>113772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5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104899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4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52553</xdr:rowOff>
    </xdr:from>
    <xdr:to>
      <xdr:col>76</xdr:col>
      <xdr:colOff>165100</xdr:colOff>
      <xdr:row>37</xdr:row>
      <xdr:rowOff>154153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145280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48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45221</xdr:rowOff>
    </xdr:from>
    <xdr:to>
      <xdr:col>72</xdr:col>
      <xdr:colOff>38100</xdr:colOff>
      <xdr:row>37</xdr:row>
      <xdr:rowOff>146821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8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137948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48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45335</xdr:rowOff>
    </xdr:from>
    <xdr:to>
      <xdr:col>67</xdr:col>
      <xdr:colOff>101600</xdr:colOff>
      <xdr:row>33</xdr:row>
      <xdr:rowOff>146935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570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163462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117891</xdr:rowOff>
    </xdr:from>
    <xdr:to>
      <xdr:col>85</xdr:col>
      <xdr:colOff>127000</xdr:colOff>
      <xdr:row>57</xdr:row>
      <xdr:rowOff>24664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719091"/>
          <a:ext cx="838200" cy="7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117891</xdr:rowOff>
    </xdr:from>
    <xdr:to>
      <xdr:col>81</xdr:col>
      <xdr:colOff>50800</xdr:colOff>
      <xdr:row>57</xdr:row>
      <xdr:rowOff>59050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719091"/>
          <a:ext cx="889000" cy="11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5869</xdr:rowOff>
    </xdr:from>
    <xdr:to>
      <xdr:col>76</xdr:col>
      <xdr:colOff>114300</xdr:colOff>
      <xdr:row>57</xdr:row>
      <xdr:rowOff>59050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778519"/>
          <a:ext cx="889000" cy="5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134100</xdr:rowOff>
    </xdr:from>
    <xdr:to>
      <xdr:col>71</xdr:col>
      <xdr:colOff>177800</xdr:colOff>
      <xdr:row>57</xdr:row>
      <xdr:rowOff>5869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735300"/>
          <a:ext cx="889000" cy="4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145314</xdr:rowOff>
    </xdr:from>
    <xdr:to>
      <xdr:col>85</xdr:col>
      <xdr:colOff>177800</xdr:colOff>
      <xdr:row>57</xdr:row>
      <xdr:rowOff>75464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4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60241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6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67091</xdr:rowOff>
    </xdr:from>
    <xdr:to>
      <xdr:col>81</xdr:col>
      <xdr:colOff>101600</xdr:colOff>
      <xdr:row>56</xdr:row>
      <xdr:rowOff>168691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6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159818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76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8250</xdr:rowOff>
    </xdr:from>
    <xdr:to>
      <xdr:col>76</xdr:col>
      <xdr:colOff>165100</xdr:colOff>
      <xdr:row>57</xdr:row>
      <xdr:rowOff>109850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8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100977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87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126519</xdr:rowOff>
    </xdr:from>
    <xdr:to>
      <xdr:col>72</xdr:col>
      <xdr:colOff>38100</xdr:colOff>
      <xdr:row>57</xdr:row>
      <xdr:rowOff>56669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2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47796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82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83300</xdr:rowOff>
    </xdr:from>
    <xdr:to>
      <xdr:col>67</xdr:col>
      <xdr:colOff>101600</xdr:colOff>
      <xdr:row>57</xdr:row>
      <xdr:rowOff>13450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4577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77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74544</xdr:rowOff>
    </xdr:from>
    <xdr:to>
      <xdr:col>85</xdr:col>
      <xdr:colOff>127000</xdr:colOff>
      <xdr:row>98</xdr:row>
      <xdr:rowOff>92238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876644"/>
          <a:ext cx="838200" cy="1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92238</xdr:rowOff>
    </xdr:from>
    <xdr:to>
      <xdr:col>81</xdr:col>
      <xdr:colOff>50800</xdr:colOff>
      <xdr:row>98</xdr:row>
      <xdr:rowOff>120090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894338"/>
          <a:ext cx="889000" cy="2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120090</xdr:rowOff>
    </xdr:from>
    <xdr:to>
      <xdr:col>76</xdr:col>
      <xdr:colOff>114300</xdr:colOff>
      <xdr:row>98</xdr:row>
      <xdr:rowOff>122651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922190"/>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122417</xdr:rowOff>
    </xdr:from>
    <xdr:to>
      <xdr:col>71</xdr:col>
      <xdr:colOff>177800</xdr:colOff>
      <xdr:row>98</xdr:row>
      <xdr:rowOff>122651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814300" y="16924517"/>
          <a:ext cx="889000" cy="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23744</xdr:rowOff>
    </xdr:from>
    <xdr:to>
      <xdr:col>85</xdr:col>
      <xdr:colOff>177800</xdr:colOff>
      <xdr:row>98</xdr:row>
      <xdr:rowOff>125344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82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110121</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74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41438</xdr:rowOff>
    </xdr:from>
    <xdr:to>
      <xdr:col>81</xdr:col>
      <xdr:colOff>101600</xdr:colOff>
      <xdr:row>98</xdr:row>
      <xdr:rowOff>143038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84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134165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93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69290</xdr:rowOff>
    </xdr:from>
    <xdr:to>
      <xdr:col>76</xdr:col>
      <xdr:colOff>165100</xdr:colOff>
      <xdr:row>98</xdr:row>
      <xdr:rowOff>170890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87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162017</xdr:rowOff>
    </xdr:from>
    <xdr:ext cx="469744"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57428" y="1696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71851</xdr:rowOff>
    </xdr:from>
    <xdr:to>
      <xdr:col>72</xdr:col>
      <xdr:colOff>38100</xdr:colOff>
      <xdr:row>99</xdr:row>
      <xdr:rowOff>2001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87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164578</xdr:rowOff>
    </xdr:from>
    <xdr:ext cx="469744"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68428" y="16966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71617</xdr:rowOff>
    </xdr:from>
    <xdr:to>
      <xdr:col>67</xdr:col>
      <xdr:colOff>101600</xdr:colOff>
      <xdr:row>99</xdr:row>
      <xdr:rowOff>1767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87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164344</xdr:rowOff>
    </xdr:from>
    <xdr:ext cx="469744"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79428" y="1696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いずれの項目も類似団体平均を下回っている。今後も、適正な資格審査を実施し健全な財政運営を行う。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徳島県松茂町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に比べ大型事業が少なく、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歳入歳出差引が大幅に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したことから、実質単年度収支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字となった。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徳島県松茂町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全ての会計において黒字となっており、安定した状態にあるといえる。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今後は、一般会計からの繰出金の縮減に向けて、使用料の徴収の徹底と事業内容の精査を進め、より一層の財政健全化を図るよう努める。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徳島県松茂町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令和２年度に行った立体駐車場整備や交流拠点施設整備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のために起債した地方債の元金償還が開始したことにより、元利償還金が大幅に増加した。今後も元利償還金は増加する見込みである。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今後は、算入公債費の分析を深め、事業を中長期的な計画の基に執行し、起債の急激な増加抑制に努める。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活用していない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徳島県松茂町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元金償還額が新規発行額を上回った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ため、地方債の現在高が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今後、充当可能財源の確保と起債抑制により健全な財政運営を心がける。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徳島県松茂町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将来の公共施設の更新に備えるために公共施設更新等準備基金に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百万円積み立てたことから、前年度末よりも基金全体での残高は増加した。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歳出の引き締め及び新たな財源の確保を図り、不用意な取り崩しを抑制することで財政の健全な運営を図る。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生活環境整備基金：都市下水路及びゴミ、し尿処理施設等のインフラの整備・更新を目的とする経費</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公共施設更新等準備基金：公共施設の更新・大規模改修を目的とする経費</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子どもはぐくみ医療費助成事業基金：子どもはぐくみ医療費助成事業の運営を目的とする経費</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将来の公共施設の更新に備えるために公共施設更新等準備基金に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百万円積み立てた。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子どもはぐくみ医療費助成事業基金に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百万積み立てた。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歳出の引き締め及び新たな財源の確保を図り、不用意な取り崩しを抑制することで財政の健全な運営を図る。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年度末に取り崩しを上回る積み立てを行ったたため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歳出の引き締め及び新たな財源の確保を図り、不用意な取り崩しを抑制することで財政の健全な運営を図る。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普通交付税で臨時財政対策債償還基金費が算定されたことから、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今後の償還予定等をもとに運用を行う。</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EEE30DB-4C46-4E4B-909D-9EA145247E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5BD7FF3-F228-4AA0-8764-58B73A3D50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D7BCEE4-1A16-4306-BEE2-A1CFA3048D55}"/>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B7908F2-DEDE-4E0F-A4A9-35E22CD1EABA}"/>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D820C5F-E3B9-47E2-88A6-509307877727}"/>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4BBBC97-596C-43CD-AFAA-A5CB85037A94}"/>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878A755-287E-4B91-8CFD-858CA07B4ED6}"/>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FA13B6B-F2DB-4EF3-86AB-D0A92D27BBA6}"/>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C4172ED-ED4C-4DBA-AEE0-539F9A4AC562}"/>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07CE701-F932-4883-92C6-3D8A1B359C88}"/>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6A82468-7422-4248-8484-B83FF40DE57C}"/>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E5158F2-CA6D-4136-9B71-5836B20F09CE}"/>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6778187-794B-429C-8CF8-4E16298765C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F34EBD6-C4F9-48E5-85D1-0784C3F3BBC1}"/>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CD542C5-92F1-4096-BFCF-570BF1F205E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CC049AB-55CA-4F27-A59B-4DEB4C20C55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徳島県松茂町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4F7CE5D-E9DE-4C6A-8007-CC33F263CFF1}"/>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4AD3C13-D3F2-4CE7-8B7E-1C11B4EC4E38}"/>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D4CAAFF-C4E7-4CEB-BF5B-7CD61AC60C05}"/>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EE10831-F678-4CF6-A8A1-B72CEB832283}"/>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F7F5EAB-48B2-4103-BD52-9D7D07F02CC7}"/>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577B076-E322-46C9-8665-2D52B05B1E0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14,356
14,122
14.34
7,424,067
7,169,503
215,032
4,102,747
3,429,126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8A2C4CE-9EEC-4427-A928-9E0D2B4C6044}"/>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0208F06-AE44-4CE7-B852-F275104662B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BE5D964-FA90-4CC6-BB6D-E2FA9E0807A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4BF4645-5A51-4215-A28B-3AA8E8D549B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21F41D5-5196-4A58-BF88-957E033C04E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F6929B2-2705-4020-9F2D-B3094933745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484DFDC-4FB7-4459-9711-04006DB6CA9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89C75EC-1CCA-4CBB-A9CB-5BEED5BC64F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95D0BF9-C073-42AD-B547-CDC348AFB11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8C7968B-DC9D-44FE-BBD8-E6A233E1BD65}"/>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E58D56D-C6A9-467F-A785-3AF37F88B82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C1FEF08-0DE8-46A4-82AA-25315194EA9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A089C32-26A6-4FE0-BC38-3777E9AABDA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9AD5BF9-5FF0-4E92-9A82-C4E5FB12F14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E49EB70-7E48-4324-B52C-09E9BBB2644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6CB95D3-8674-4D67-9481-8FF7F19DCDD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6B3EF6B-A6C7-4D58-8649-910650C6711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1A2B47C-7709-4E54-8DB0-ECF0C1A651ED}"/>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637389F-667D-41A9-8A8A-D43B7041FFC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76D1846-AEDF-48C1-B5CE-65F61FC7FBFC}"/>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E426999-DEE4-4065-A097-BEEAB98571E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94EE790-991E-4567-B5C5-CE2E72D5339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A61CF81-3F62-4BCF-BCDB-A80B2AB86591}"/>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1158E2B-EC3E-4B96-8551-E4EFEF462309}"/>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81BDE1E-0E23-44A5-8A71-FCADBC7B11C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2FB88CE-804C-4B22-9853-1CF336314C6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435FB79-B6A9-46B1-8028-EF9E7CBB5163}"/>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FB631C9-FA80-4EEC-B454-872E8616E56C}"/>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0F84AF0-FC19-488F-B0DB-69081A5A40F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5263D6F-6C7A-43B2-BF40-7AB846C560A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2347576-0091-4EB8-8540-AAF4FD3B0ECA}"/>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F3A77E9-09FA-4BDA-95D5-9CE4A908A3E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09C4DBD-FCF1-47BC-B3D1-852AEB7FA07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45EA80F-0AB4-42C8-9E3C-2A0DC18B3397}"/>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84CE5-4044-42A5-B8E3-F9B7E027A4B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類似団体平均値を下回っている。今後、公共施設等総合管理計画に基づき、必要な老朽化対策を行うまど、適正な管理に努めていく。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2A83B7C-1368-43F1-A032-9209E9C8BD6D}"/>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68E12D9-BB4C-433B-AEC4-9D20FA2D5D8E}"/>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310F819-7C01-4F4C-B162-5C9FCB07CB6A}"/>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FFA9850C-13F6-43FB-85B1-F3E2B47F2F6B}"/>
            </a:ext>
          </a:extLst>
        </xdr:cNvPr>
        <xdr:cNvCxnSpPr/>
      </xdr:nvCxnSpPr>
      <xdr:spPr>
        <a:xfrm>
          <a:off x="1127125" y="670687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1245499D-3835-4A15-98E4-41BCAD3E7659}"/>
            </a:ext>
          </a:extLst>
        </xdr:cNvPr>
        <xdr:cNvSpPr txBox="1"/>
      </xdr:nvSpPr>
      <xdr:spPr>
        <a:xfrm>
          <a:off x="772811" y="661687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37CC0481-0C3A-4E84-AF44-B1407AF6BC9A}"/>
            </a:ext>
          </a:extLst>
        </xdr:cNvPr>
        <xdr:cNvCxnSpPr/>
      </xdr:nvCxnSpPr>
      <xdr:spPr>
        <a:xfrm>
          <a:off x="1127125" y="64446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ABDC846D-20E4-45D4-BBEC-3E64867625AD}"/>
            </a:ext>
          </a:extLst>
        </xdr:cNvPr>
        <xdr:cNvSpPr txBox="1"/>
      </xdr:nvSpPr>
      <xdr:spPr>
        <a:xfrm>
          <a:off x="772811" y="63508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7FA00863-9717-4BCB-BE75-BA3B9A32CB30}"/>
            </a:ext>
          </a:extLst>
        </xdr:cNvPr>
        <xdr:cNvCxnSpPr/>
      </xdr:nvCxnSpPr>
      <xdr:spPr>
        <a:xfrm>
          <a:off x="1127125" y="617855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E76FC4BC-3D85-47CC-9112-240D24406E4A}"/>
            </a:ext>
          </a:extLst>
        </xdr:cNvPr>
        <xdr:cNvSpPr txBox="1"/>
      </xdr:nvSpPr>
      <xdr:spPr>
        <a:xfrm>
          <a:off x="772811" y="608855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84EA95C3-1C6B-4976-9E00-8259C792D397}"/>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66696717-53F0-4CA9-AFBE-7ABC6529654D}"/>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F3B9786C-F83C-4E13-92EB-D9B109275B45}"/>
            </a:ext>
          </a:extLst>
        </xdr:cNvPr>
        <xdr:cNvCxnSpPr/>
      </xdr:nvCxnSpPr>
      <xdr:spPr>
        <a:xfrm>
          <a:off x="1127125" y="565023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20F75C5D-10C3-42F0-B69D-ABA922A29B63}"/>
            </a:ext>
          </a:extLst>
        </xdr:cNvPr>
        <xdr:cNvSpPr txBox="1"/>
      </xdr:nvSpPr>
      <xdr:spPr>
        <a:xfrm>
          <a:off x="772811" y="55602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7BBB1155-6B3E-480B-AE10-012AA542EA57}"/>
            </a:ext>
          </a:extLst>
        </xdr:cNvPr>
        <xdr:cNvCxnSpPr/>
      </xdr:nvCxnSpPr>
      <xdr:spPr>
        <a:xfrm>
          <a:off x="1127125" y="53879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2710244F-F3D1-4CD5-BCB8-73C5725ECB7C}"/>
            </a:ext>
          </a:extLst>
        </xdr:cNvPr>
        <xdr:cNvSpPr txBox="1"/>
      </xdr:nvSpPr>
      <xdr:spPr>
        <a:xfrm>
          <a:off x="772811" y="52979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F4FACC72-A031-421E-B2B9-94DBCD3F0D3A}"/>
            </a:ext>
          </a:extLst>
        </xdr:cNvPr>
        <xdr:cNvCxnSpPr/>
      </xdr:nvCxnSpPr>
      <xdr:spPr>
        <a:xfrm>
          <a:off x="1127125" y="512572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B3539511-56B4-4150-84B8-62CA0564DA30}"/>
            </a:ext>
          </a:extLst>
        </xdr:cNvPr>
        <xdr:cNvSpPr txBox="1"/>
      </xdr:nvSpPr>
      <xdr:spPr>
        <a:xfrm>
          <a:off x="772811" y="503191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2B4C12EB-5C4F-40E5-9F5C-DB3B0989240B}"/>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DBE3097E-E1F2-4611-B265-1FCE715A9DC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6DC0F923-7160-4A11-BFCF-361010EAE639}"/>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03943001-723E-4C66-8F07-0698F9AEE900}"/>
            </a:ext>
          </a:extLst>
        </xdr:cNvPr>
        <xdr:cNvCxnSpPr/>
      </xdr:nvCxnSpPr>
      <xdr:spPr>
        <a:xfrm flipV="1">
          <a:off x="4206240" y="5235257"/>
          <a:ext cx="127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5DBFCD8A-665A-47CD-BEFD-29A173677A2F}"/>
            </a:ext>
          </a:extLst>
        </xdr:cNvPr>
        <xdr:cNvSpPr txBox="1"/>
      </xdr:nvSpPr>
      <xdr:spPr>
        <a:xfrm>
          <a:off x="4258945" y="653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A6024476-E7C7-455E-A1D2-30E2C1ECE8A0}"/>
            </a:ext>
          </a:extLst>
        </xdr:cNvPr>
        <xdr:cNvCxnSpPr/>
      </xdr:nvCxnSpPr>
      <xdr:spPr>
        <a:xfrm>
          <a:off x="4119245" y="653256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88A61DCB-B6E2-4038-BEC3-212EECE3D449}"/>
            </a:ext>
          </a:extLst>
        </xdr:cNvPr>
        <xdr:cNvSpPr txBox="1"/>
      </xdr:nvSpPr>
      <xdr:spPr>
        <a:xfrm>
          <a:off x="4258945" y="5014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9D7099B6-A258-446A-8391-C2AD06FE787D}"/>
            </a:ext>
          </a:extLst>
        </xdr:cNvPr>
        <xdr:cNvCxnSpPr/>
      </xdr:nvCxnSpPr>
      <xdr:spPr>
        <a:xfrm>
          <a:off x="4119245" y="523525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4" name="有形固定資産減価償却率平均値テキスト">
          <a:extLst>
            <a:ext uri="{FF2B5EF4-FFF2-40B4-BE49-F238E27FC236}">
              <a16:creationId xmlns:a16="http://schemas.microsoft.com/office/drawing/2014/main" id="{B4C21966-D061-4959-93F1-9705FFA5845C}"/>
            </a:ext>
          </a:extLst>
        </xdr:cNvPr>
        <xdr:cNvSpPr txBox="1"/>
      </xdr:nvSpPr>
      <xdr:spPr>
        <a:xfrm>
          <a:off x="4258945"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D8CB7867-0E71-48E8-83F5-6785E9C0D1FD}"/>
            </a:ext>
          </a:extLst>
        </xdr:cNvPr>
        <xdr:cNvSpPr/>
      </xdr:nvSpPr>
      <xdr:spPr>
        <a:xfrm>
          <a:off x="4157345" y="600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06EEA48D-1144-4A16-AE00-DFC17696347C}"/>
            </a:ext>
          </a:extLst>
        </xdr:cNvPr>
        <xdr:cNvSpPr/>
      </xdr:nvSpPr>
      <xdr:spPr>
        <a:xfrm>
          <a:off x="3537585" y="59804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10B4FFC0-1B30-4C67-9A3B-7B7609E53195}"/>
            </a:ext>
          </a:extLst>
        </xdr:cNvPr>
        <xdr:cNvSpPr/>
      </xdr:nvSpPr>
      <xdr:spPr>
        <a:xfrm>
          <a:off x="2867025" y="59545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651F1C54-65A6-4664-A1FE-F4CF8E9F4316}"/>
            </a:ext>
          </a:extLst>
        </xdr:cNvPr>
        <xdr:cNvSpPr/>
      </xdr:nvSpPr>
      <xdr:spPr>
        <a:xfrm>
          <a:off x="2196465" y="594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956B1755-B13F-49C0-8550-209237C043E3}"/>
            </a:ext>
          </a:extLst>
        </xdr:cNvPr>
        <xdr:cNvSpPr/>
      </xdr:nvSpPr>
      <xdr:spPr>
        <a:xfrm>
          <a:off x="1525905" y="5919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6D0473C-5111-4BC1-93E1-F1C2AB05BD7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793D72C-787D-4137-9E2B-E8542BF7DBF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EF0755D-B5A7-4A24-831F-5C3D09D68C3F}"/>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2885B77F-98AA-44AF-A39F-1A5DDDCA149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CBEB655D-2CFE-4428-8A2F-6FEAB727A519}"/>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107156</xdr:rowOff>
    </xdr:from>
    <xdr:to>
      <xdr:col>23</xdr:col>
      <xdr:colOff>136525</xdr:colOff>
      <xdr:row>31</xdr:row>
      <xdr:rowOff>37306</xdr:rowOff>
    </xdr:to>
    <xdr:sp macro="" textlink="">
      <xdr:nvSpPr>
        <xdr:cNvPr id="95" name="楕円 94">
          <a:extLst>
            <a:ext uri="{FF2B5EF4-FFF2-40B4-BE49-F238E27FC236}">
              <a16:creationId xmlns:a16="http://schemas.microsoft.com/office/drawing/2014/main" id="{ADA62A6A-2801-4FEA-A45D-DA8D93DC5327}"/>
            </a:ext>
          </a:extLst>
        </xdr:cNvPr>
        <xdr:cNvSpPr/>
      </xdr:nvSpPr>
      <xdr:spPr>
        <a:xfrm>
          <a:off x="4157345" y="5905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130033</xdr:rowOff>
    </xdr:from>
    <xdr:ext cx="405111" cy="259045"/>
    <xdr:sp macro="" textlink="">
      <xdr:nvSpPr>
        <xdr:cNvPr id="96" name="有形固定資産減価償却率該当値テキスト">
          <a:extLst>
            <a:ext uri="{FF2B5EF4-FFF2-40B4-BE49-F238E27FC236}">
              <a16:creationId xmlns:a16="http://schemas.microsoft.com/office/drawing/2014/main" id="{4E58AC5B-C7AD-46C6-B15E-2E0003FE0960}"/>
            </a:ext>
          </a:extLst>
        </xdr:cNvPr>
        <xdr:cNvSpPr txBox="1"/>
      </xdr:nvSpPr>
      <xdr:spPr>
        <a:xfrm>
          <a:off x="4258945" y="576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80169</xdr:rowOff>
    </xdr:from>
    <xdr:to>
      <xdr:col>19</xdr:col>
      <xdr:colOff>187325</xdr:colOff>
      <xdr:row>31</xdr:row>
      <xdr:rowOff>10319</xdr:rowOff>
    </xdr:to>
    <xdr:sp macro="" textlink="">
      <xdr:nvSpPr>
        <xdr:cNvPr id="97" name="楕円 96">
          <a:extLst>
            <a:ext uri="{FF2B5EF4-FFF2-40B4-BE49-F238E27FC236}">
              <a16:creationId xmlns:a16="http://schemas.microsoft.com/office/drawing/2014/main" id="{EE99C8E4-EC63-4FD3-AA65-19086031AC5F}"/>
            </a:ext>
          </a:extLst>
        </xdr:cNvPr>
        <xdr:cNvSpPr/>
      </xdr:nvSpPr>
      <xdr:spPr>
        <a:xfrm>
          <a:off x="3537585" y="58789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130969</xdr:rowOff>
    </xdr:from>
    <xdr:to>
      <xdr:col>23</xdr:col>
      <xdr:colOff>85725</xdr:colOff>
      <xdr:row>30</xdr:row>
      <xdr:rowOff>157956</xdr:rowOff>
    </xdr:to>
    <xdr:cxnSp macro="">
      <xdr:nvCxnSpPr>
        <xdr:cNvPr id="98" name="直線コネクタ 97">
          <a:extLst>
            <a:ext uri="{FF2B5EF4-FFF2-40B4-BE49-F238E27FC236}">
              <a16:creationId xmlns:a16="http://schemas.microsoft.com/office/drawing/2014/main" id="{75D04D28-2D7C-45E2-AF7A-FED4FBB6F523}"/>
            </a:ext>
          </a:extLst>
        </xdr:cNvPr>
        <xdr:cNvCxnSpPr/>
      </xdr:nvCxnSpPr>
      <xdr:spPr>
        <a:xfrm>
          <a:off x="3588385" y="5929789"/>
          <a:ext cx="61976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34290</xdr:rowOff>
    </xdr:from>
    <xdr:to>
      <xdr:col>15</xdr:col>
      <xdr:colOff>187325</xdr:colOff>
      <xdr:row>30</xdr:row>
      <xdr:rowOff>135890</xdr:rowOff>
    </xdr:to>
    <xdr:sp macro="" textlink="">
      <xdr:nvSpPr>
        <xdr:cNvPr id="99" name="楕円 98">
          <a:extLst>
            <a:ext uri="{FF2B5EF4-FFF2-40B4-BE49-F238E27FC236}">
              <a16:creationId xmlns:a16="http://schemas.microsoft.com/office/drawing/2014/main" id="{04580DB7-B329-430A-A482-2384E0D9C5C7}"/>
            </a:ext>
          </a:extLst>
        </xdr:cNvPr>
        <xdr:cNvSpPr/>
      </xdr:nvSpPr>
      <xdr:spPr>
        <a:xfrm>
          <a:off x="2867025" y="5833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85090</xdr:rowOff>
    </xdr:from>
    <xdr:to>
      <xdr:col>19</xdr:col>
      <xdr:colOff>136525</xdr:colOff>
      <xdr:row>30</xdr:row>
      <xdr:rowOff>130969</xdr:rowOff>
    </xdr:to>
    <xdr:cxnSp macro="">
      <xdr:nvCxnSpPr>
        <xdr:cNvPr id="100" name="直線コネクタ 99">
          <a:extLst>
            <a:ext uri="{FF2B5EF4-FFF2-40B4-BE49-F238E27FC236}">
              <a16:creationId xmlns:a16="http://schemas.microsoft.com/office/drawing/2014/main" id="{A37421DC-5AD4-4052-8750-BAE861D58816}"/>
            </a:ext>
          </a:extLst>
        </xdr:cNvPr>
        <xdr:cNvCxnSpPr/>
      </xdr:nvCxnSpPr>
      <xdr:spPr>
        <a:xfrm>
          <a:off x="2917825" y="5883910"/>
          <a:ext cx="67056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159861</xdr:rowOff>
    </xdr:from>
    <xdr:to>
      <xdr:col>11</xdr:col>
      <xdr:colOff>187325</xdr:colOff>
      <xdr:row>30</xdr:row>
      <xdr:rowOff>90011</xdr:rowOff>
    </xdr:to>
    <xdr:sp macro="" textlink="">
      <xdr:nvSpPr>
        <xdr:cNvPr id="101" name="楕円 100">
          <a:extLst>
            <a:ext uri="{FF2B5EF4-FFF2-40B4-BE49-F238E27FC236}">
              <a16:creationId xmlns:a16="http://schemas.microsoft.com/office/drawing/2014/main" id="{17FAF45D-74BA-46DC-AC7C-64C6F7BB113A}"/>
            </a:ext>
          </a:extLst>
        </xdr:cNvPr>
        <xdr:cNvSpPr/>
      </xdr:nvSpPr>
      <xdr:spPr>
        <a:xfrm>
          <a:off x="2196465" y="5791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39211</xdr:rowOff>
    </xdr:from>
    <xdr:to>
      <xdr:col>15</xdr:col>
      <xdr:colOff>136525</xdr:colOff>
      <xdr:row>30</xdr:row>
      <xdr:rowOff>85090</xdr:rowOff>
    </xdr:to>
    <xdr:cxnSp macro="">
      <xdr:nvCxnSpPr>
        <xdr:cNvPr id="102" name="直線コネクタ 101">
          <a:extLst>
            <a:ext uri="{FF2B5EF4-FFF2-40B4-BE49-F238E27FC236}">
              <a16:creationId xmlns:a16="http://schemas.microsoft.com/office/drawing/2014/main" id="{B2778DED-9D5B-4413-BD77-EFEAECB6601B}"/>
            </a:ext>
          </a:extLst>
        </xdr:cNvPr>
        <xdr:cNvCxnSpPr/>
      </xdr:nvCxnSpPr>
      <xdr:spPr>
        <a:xfrm>
          <a:off x="2247265" y="5838031"/>
          <a:ext cx="67056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122079</xdr:rowOff>
    </xdr:from>
    <xdr:to>
      <xdr:col>7</xdr:col>
      <xdr:colOff>187325</xdr:colOff>
      <xdr:row>30</xdr:row>
      <xdr:rowOff>52229</xdr:rowOff>
    </xdr:to>
    <xdr:sp macro="" textlink="">
      <xdr:nvSpPr>
        <xdr:cNvPr id="103" name="楕円 102">
          <a:extLst>
            <a:ext uri="{FF2B5EF4-FFF2-40B4-BE49-F238E27FC236}">
              <a16:creationId xmlns:a16="http://schemas.microsoft.com/office/drawing/2014/main" id="{5A2126CA-9775-4E21-8B9A-C94C10A0BA1D}"/>
            </a:ext>
          </a:extLst>
        </xdr:cNvPr>
        <xdr:cNvSpPr/>
      </xdr:nvSpPr>
      <xdr:spPr>
        <a:xfrm>
          <a:off x="1525905" y="57532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1429</xdr:rowOff>
    </xdr:from>
    <xdr:to>
      <xdr:col>11</xdr:col>
      <xdr:colOff>136525</xdr:colOff>
      <xdr:row>30</xdr:row>
      <xdr:rowOff>39211</xdr:rowOff>
    </xdr:to>
    <xdr:cxnSp macro="">
      <xdr:nvCxnSpPr>
        <xdr:cNvPr id="104" name="直線コネクタ 103">
          <a:extLst>
            <a:ext uri="{FF2B5EF4-FFF2-40B4-BE49-F238E27FC236}">
              <a16:creationId xmlns:a16="http://schemas.microsoft.com/office/drawing/2014/main" id="{42A3BD5C-BC9F-4920-86A1-378BAEE5CCDD}"/>
            </a:ext>
          </a:extLst>
        </xdr:cNvPr>
        <xdr:cNvCxnSpPr/>
      </xdr:nvCxnSpPr>
      <xdr:spPr>
        <a:xfrm>
          <a:off x="1576705" y="5800249"/>
          <a:ext cx="67056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5" name="n_1aveValue有形固定資産減価償却率">
          <a:extLst>
            <a:ext uri="{FF2B5EF4-FFF2-40B4-BE49-F238E27FC236}">
              <a16:creationId xmlns:a16="http://schemas.microsoft.com/office/drawing/2014/main" id="{18E21E01-7FE8-4CCF-8B47-7758B3176898}"/>
            </a:ext>
          </a:extLst>
        </xdr:cNvPr>
        <xdr:cNvSpPr txBox="1"/>
      </xdr:nvSpPr>
      <xdr:spPr>
        <a:xfrm>
          <a:off x="3395989" y="607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6" name="n_2aveValue有形固定資産減価償却率">
          <a:extLst>
            <a:ext uri="{FF2B5EF4-FFF2-40B4-BE49-F238E27FC236}">
              <a16:creationId xmlns:a16="http://schemas.microsoft.com/office/drawing/2014/main" id="{688F6FA9-B78E-4A6E-BAEA-03613790191E}"/>
            </a:ext>
          </a:extLst>
        </xdr:cNvPr>
        <xdr:cNvSpPr txBox="1"/>
      </xdr:nvSpPr>
      <xdr:spPr>
        <a:xfrm>
          <a:off x="2738129" y="6043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7" name="n_3aveValue有形固定資産減価償却率">
          <a:extLst>
            <a:ext uri="{FF2B5EF4-FFF2-40B4-BE49-F238E27FC236}">
              <a16:creationId xmlns:a16="http://schemas.microsoft.com/office/drawing/2014/main" id="{C79A3E4B-BAF4-4F1D-A108-D5A7AD4FECCC}"/>
            </a:ext>
          </a:extLst>
        </xdr:cNvPr>
        <xdr:cNvSpPr txBox="1"/>
      </xdr:nvSpPr>
      <xdr:spPr>
        <a:xfrm>
          <a:off x="2067569" y="6032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8" name="n_4aveValue有形固定資産減価償却率">
          <a:extLst>
            <a:ext uri="{FF2B5EF4-FFF2-40B4-BE49-F238E27FC236}">
              <a16:creationId xmlns:a16="http://schemas.microsoft.com/office/drawing/2014/main" id="{378C85FF-CFE3-46FA-9490-BE3CC0E77F8B}"/>
            </a:ext>
          </a:extLst>
        </xdr:cNvPr>
        <xdr:cNvSpPr txBox="1"/>
      </xdr:nvSpPr>
      <xdr:spPr>
        <a:xfrm>
          <a:off x="1397009"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26846</xdr:rowOff>
    </xdr:from>
    <xdr:ext cx="405111" cy="259045"/>
    <xdr:sp macro="" textlink="">
      <xdr:nvSpPr>
        <xdr:cNvPr id="109" name="n_1mainValue有形固定資産減価償却率">
          <a:extLst>
            <a:ext uri="{FF2B5EF4-FFF2-40B4-BE49-F238E27FC236}">
              <a16:creationId xmlns:a16="http://schemas.microsoft.com/office/drawing/2014/main" id="{1E1077AC-A9FD-449D-81B2-D7BA4744B94B}"/>
            </a:ext>
          </a:extLst>
        </xdr:cNvPr>
        <xdr:cNvSpPr txBox="1"/>
      </xdr:nvSpPr>
      <xdr:spPr>
        <a:xfrm>
          <a:off x="3395989" y="5658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152417</xdr:rowOff>
    </xdr:from>
    <xdr:ext cx="405111" cy="259045"/>
    <xdr:sp macro="" textlink="">
      <xdr:nvSpPr>
        <xdr:cNvPr id="110" name="n_2mainValue有形固定資産減価償却率">
          <a:extLst>
            <a:ext uri="{FF2B5EF4-FFF2-40B4-BE49-F238E27FC236}">
              <a16:creationId xmlns:a16="http://schemas.microsoft.com/office/drawing/2014/main" id="{70E5FB0D-6E88-456C-A138-3C81661CAA4B}"/>
            </a:ext>
          </a:extLst>
        </xdr:cNvPr>
        <xdr:cNvSpPr txBox="1"/>
      </xdr:nvSpPr>
      <xdr:spPr>
        <a:xfrm>
          <a:off x="2738129"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106538</xdr:rowOff>
    </xdr:from>
    <xdr:ext cx="405111" cy="259045"/>
    <xdr:sp macro="" textlink="">
      <xdr:nvSpPr>
        <xdr:cNvPr id="111" name="n_3mainValue有形固定資産減価償却率">
          <a:extLst>
            <a:ext uri="{FF2B5EF4-FFF2-40B4-BE49-F238E27FC236}">
              <a16:creationId xmlns:a16="http://schemas.microsoft.com/office/drawing/2014/main" id="{DDACF338-1720-43E9-9066-D23A2DA6A5FD}"/>
            </a:ext>
          </a:extLst>
        </xdr:cNvPr>
        <xdr:cNvSpPr txBox="1"/>
      </xdr:nvSpPr>
      <xdr:spPr>
        <a:xfrm>
          <a:off x="2067569" y="5570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68756</xdr:rowOff>
    </xdr:from>
    <xdr:ext cx="405111" cy="259045"/>
    <xdr:sp macro="" textlink="">
      <xdr:nvSpPr>
        <xdr:cNvPr id="112" name="n_4mainValue有形固定資産減価償却率">
          <a:extLst>
            <a:ext uri="{FF2B5EF4-FFF2-40B4-BE49-F238E27FC236}">
              <a16:creationId xmlns:a16="http://schemas.microsoft.com/office/drawing/2014/main" id="{B09ED686-1875-408F-A115-19990F13F680}"/>
            </a:ext>
          </a:extLst>
        </xdr:cNvPr>
        <xdr:cNvSpPr txBox="1"/>
      </xdr:nvSpPr>
      <xdr:spPr>
        <a:xfrm>
          <a:off x="1397009" y="553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082C55CF-F16E-4D3B-A312-DE5E1A85D2C2}"/>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6D703F36-DD70-4CC9-A65E-AE9756C5EF1C}"/>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5" name="正方形/長方形 114">
          <a:extLst>
            <a:ext uri="{FF2B5EF4-FFF2-40B4-BE49-F238E27FC236}">
              <a16:creationId xmlns:a16="http://schemas.microsoft.com/office/drawing/2014/main" id="{8E907ED2-6D2F-4943-8355-4FC7C48D7CB9}"/>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13D2C10A-EC02-43F4-BDFF-984A57F5993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DE326885-258E-4F50-8E96-856D4C5B2E5F}"/>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38EB2CBB-3959-4C18-8AA7-EC6E17C37D2C}"/>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33874FEC-1F14-4057-9CCE-4A74CBB0801E}"/>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C0EB4A11-9072-4034-96A5-461BFD2C682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2D0B33F0-BB5E-4B6C-8DBC-BF61FB703FFE}"/>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7921C290-20CF-4970-B4C4-AA11233BD5B8}"/>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8CD256A0-99A4-4508-AFE5-BBC331EA3DD7}"/>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3D2EDF9F-6AC4-4C80-B5DA-2B2B0DEA8649}"/>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45054709-BD5B-46E5-9914-FB36F3F827F2}"/>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類似団体平均を下回っている。今後も公共施設等総合管理計画に基づき、計画的な老朽化対策を行いつつ、債務償還比率の急激な増加は避けるように取り組む。</a:t>
          </a: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C1FAAF21-208A-48F2-9574-24A0ED7BB84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E6024CCC-D578-4742-AFD4-8A65A7E08A8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A7E8224A-12D7-4F9E-85B7-06BBB362301F}"/>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2215EEA9-9B96-4593-ADD0-33D6057F4C96}"/>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9C6E4213-36B8-4FE6-AEAC-6C77B1925B7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B5F3E6C1-0DC2-484E-9C33-2E5886586173}"/>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60A0A277-902C-4BDE-A94E-5BD2EA932CD5}"/>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811B6619-AA7E-4687-9353-4B7A50A16855}"/>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039B6130-38C0-4231-B48D-2DB92D24B797}"/>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BCF166D4-E7D1-4DE1-AED7-FBB19686EA62}"/>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45B975E6-3C94-4147-A93E-FD8A0D9ACA0E}"/>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2B860296-DA44-467E-8FFA-9111958306E2}"/>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1B6F34B2-62E0-462C-9AC8-2C672326F757}"/>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6E11E3EB-18D6-4620-89DB-3AA62E2974A0}"/>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90873A1C-7E3A-457F-9958-1D09E800FB55}"/>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89E467B7-F9A9-40DC-9E84-E7D8D31F8903}"/>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789737B5-8FC7-49FE-9077-060DE8DAC0E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0288AE9F-5272-4E33-97F4-839426DEE2AB}"/>
            </a:ext>
          </a:extLst>
        </xdr:cNvPr>
        <xdr:cNvCxnSpPr/>
      </xdr:nvCxnSpPr>
      <xdr:spPr>
        <a:xfrm flipV="1">
          <a:off x="13027660" y="5160463"/>
          <a:ext cx="1269" cy="1405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60B2291F-98D8-455D-9A0A-DDB477577675}"/>
            </a:ext>
          </a:extLst>
        </xdr:cNvPr>
        <xdr:cNvSpPr txBox="1"/>
      </xdr:nvSpPr>
      <xdr:spPr>
        <a:xfrm>
          <a:off x="13080365" y="656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82826FBB-F0E5-4991-9CB2-E8B3E4F50FEC}"/>
            </a:ext>
          </a:extLst>
        </xdr:cNvPr>
        <xdr:cNvCxnSpPr/>
      </xdr:nvCxnSpPr>
      <xdr:spPr>
        <a:xfrm>
          <a:off x="12963525" y="6565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13910E49-39A4-4382-B8A2-462D11384DD9}"/>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1D40333E-2051-4ADE-A99B-8C62DF60A345}"/>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A84496A8-6DA4-46CE-B8F6-B75BC6449B6A}"/>
            </a:ext>
          </a:extLst>
        </xdr:cNvPr>
        <xdr:cNvSpPr txBox="1"/>
      </xdr:nvSpPr>
      <xdr:spPr>
        <a:xfrm>
          <a:off x="13080365" y="57306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A7186DD9-49F4-4896-B411-FCCEBAAE48F6}"/>
            </a:ext>
          </a:extLst>
        </xdr:cNvPr>
        <xdr:cNvSpPr/>
      </xdr:nvSpPr>
      <xdr:spPr>
        <a:xfrm>
          <a:off x="13001625" y="57522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E2C1F7A9-E0E9-440B-B7FB-19B9C237FFA1}"/>
            </a:ext>
          </a:extLst>
        </xdr:cNvPr>
        <xdr:cNvSpPr/>
      </xdr:nvSpPr>
      <xdr:spPr>
        <a:xfrm>
          <a:off x="12359005" y="5766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3E79D69B-64C8-44AE-BAE8-BF2C5E140EFE}"/>
            </a:ext>
          </a:extLst>
        </xdr:cNvPr>
        <xdr:cNvSpPr/>
      </xdr:nvSpPr>
      <xdr:spPr>
        <a:xfrm>
          <a:off x="11688445" y="5751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8163217B-7AF1-4610-B15A-DEBE32953B22}"/>
            </a:ext>
          </a:extLst>
        </xdr:cNvPr>
        <xdr:cNvSpPr/>
      </xdr:nvSpPr>
      <xdr:spPr>
        <a:xfrm>
          <a:off x="11017885" y="57450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4377348A-52B9-4D48-AF32-FC6A5C737E69}"/>
            </a:ext>
          </a:extLst>
        </xdr:cNvPr>
        <xdr:cNvSpPr/>
      </xdr:nvSpPr>
      <xdr:spPr>
        <a:xfrm>
          <a:off x="10347325" y="59455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0D28FD1-6240-4BB7-824F-10D9640BDF2D}"/>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E24D226D-7EA5-47E3-A40F-200C5C86B8D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7E026977-BFFB-407C-9E97-6E3A910676A9}"/>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4F303480-ABFB-4178-B2F3-4A62713B83AC}"/>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52CF452B-F072-4733-A81E-02C75E4044E3}"/>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124514</xdr:rowOff>
    </xdr:from>
    <xdr:to>
      <xdr:col>76</xdr:col>
      <xdr:colOff>73025</xdr:colOff>
      <xdr:row>27</xdr:row>
      <xdr:rowOff>54664</xdr:rowOff>
    </xdr:to>
    <xdr:sp macro="" textlink="">
      <xdr:nvSpPr>
        <xdr:cNvPr id="159" name="楕円 158">
          <a:extLst>
            <a:ext uri="{FF2B5EF4-FFF2-40B4-BE49-F238E27FC236}">
              <a16:creationId xmlns:a16="http://schemas.microsoft.com/office/drawing/2014/main" id="{19F6CB7E-FF69-41AA-BC0A-0EA47990E34D}"/>
            </a:ext>
          </a:extLst>
        </xdr:cNvPr>
        <xdr:cNvSpPr/>
      </xdr:nvSpPr>
      <xdr:spPr>
        <a:xfrm>
          <a:off x="13001625" y="5252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147391</xdr:rowOff>
    </xdr:from>
    <xdr:ext cx="405111" cy="259045"/>
    <xdr:sp macro="" textlink="">
      <xdr:nvSpPr>
        <xdr:cNvPr id="160" name="債務償還比率該当値テキスト">
          <a:extLst>
            <a:ext uri="{FF2B5EF4-FFF2-40B4-BE49-F238E27FC236}">
              <a16:creationId xmlns:a16="http://schemas.microsoft.com/office/drawing/2014/main" id="{BC35FDF8-AE2F-4AC8-BE01-654B226F8636}"/>
            </a:ext>
          </a:extLst>
        </xdr:cNvPr>
        <xdr:cNvSpPr txBox="1"/>
      </xdr:nvSpPr>
      <xdr:spPr>
        <a:xfrm>
          <a:off x="13080365" y="5108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11203</xdr:rowOff>
    </xdr:from>
    <xdr:to>
      <xdr:col>72</xdr:col>
      <xdr:colOff>123825</xdr:colOff>
      <xdr:row>27</xdr:row>
      <xdr:rowOff>112803</xdr:rowOff>
    </xdr:to>
    <xdr:sp macro="" textlink="">
      <xdr:nvSpPr>
        <xdr:cNvPr id="161" name="楕円 160">
          <a:extLst>
            <a:ext uri="{FF2B5EF4-FFF2-40B4-BE49-F238E27FC236}">
              <a16:creationId xmlns:a16="http://schemas.microsoft.com/office/drawing/2014/main" id="{46DF1208-EFA8-4C42-83B2-5EC43B6F808C}"/>
            </a:ext>
          </a:extLst>
        </xdr:cNvPr>
        <xdr:cNvSpPr/>
      </xdr:nvSpPr>
      <xdr:spPr>
        <a:xfrm>
          <a:off x="12359005" y="530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3864</xdr:rowOff>
    </xdr:from>
    <xdr:to>
      <xdr:col>76</xdr:col>
      <xdr:colOff>22225</xdr:colOff>
      <xdr:row>27</xdr:row>
      <xdr:rowOff>62003</xdr:rowOff>
    </xdr:to>
    <xdr:cxnSp macro="">
      <xdr:nvCxnSpPr>
        <xdr:cNvPr id="162" name="直線コネクタ 161">
          <a:extLst>
            <a:ext uri="{FF2B5EF4-FFF2-40B4-BE49-F238E27FC236}">
              <a16:creationId xmlns:a16="http://schemas.microsoft.com/office/drawing/2014/main" id="{C6AEDE6D-159C-4151-AC3E-F4A52C0A6D3F}"/>
            </a:ext>
          </a:extLst>
        </xdr:cNvPr>
        <xdr:cNvCxnSpPr/>
      </xdr:nvCxnSpPr>
      <xdr:spPr>
        <a:xfrm flipV="1">
          <a:off x="12409805" y="5299764"/>
          <a:ext cx="619760" cy="5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7965</xdr:rowOff>
    </xdr:from>
    <xdr:to>
      <xdr:col>68</xdr:col>
      <xdr:colOff>123825</xdr:colOff>
      <xdr:row>27</xdr:row>
      <xdr:rowOff>109565</xdr:rowOff>
    </xdr:to>
    <xdr:sp macro="" textlink="">
      <xdr:nvSpPr>
        <xdr:cNvPr id="163" name="楕円 162">
          <a:extLst>
            <a:ext uri="{FF2B5EF4-FFF2-40B4-BE49-F238E27FC236}">
              <a16:creationId xmlns:a16="http://schemas.microsoft.com/office/drawing/2014/main" id="{BC716987-5DD0-409B-9203-B9676ED74A2E}"/>
            </a:ext>
          </a:extLst>
        </xdr:cNvPr>
        <xdr:cNvSpPr/>
      </xdr:nvSpPr>
      <xdr:spPr>
        <a:xfrm>
          <a:off x="11688445" y="53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58765</xdr:rowOff>
    </xdr:from>
    <xdr:to>
      <xdr:col>72</xdr:col>
      <xdr:colOff>73025</xdr:colOff>
      <xdr:row>27</xdr:row>
      <xdr:rowOff>62003</xdr:rowOff>
    </xdr:to>
    <xdr:cxnSp macro="">
      <xdr:nvCxnSpPr>
        <xdr:cNvPr id="164" name="直線コネクタ 163">
          <a:extLst>
            <a:ext uri="{FF2B5EF4-FFF2-40B4-BE49-F238E27FC236}">
              <a16:creationId xmlns:a16="http://schemas.microsoft.com/office/drawing/2014/main" id="{6B259906-658B-43B1-B439-0A80442AE50D}"/>
            </a:ext>
          </a:extLst>
        </xdr:cNvPr>
        <xdr:cNvCxnSpPr/>
      </xdr:nvCxnSpPr>
      <xdr:spPr>
        <a:xfrm>
          <a:off x="11739245" y="5354665"/>
          <a:ext cx="67056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871</xdr:rowOff>
    </xdr:from>
    <xdr:to>
      <xdr:col>64</xdr:col>
      <xdr:colOff>123825</xdr:colOff>
      <xdr:row>27</xdr:row>
      <xdr:rowOff>102471</xdr:rowOff>
    </xdr:to>
    <xdr:sp macro="" textlink="">
      <xdr:nvSpPr>
        <xdr:cNvPr id="165" name="楕円 164">
          <a:extLst>
            <a:ext uri="{FF2B5EF4-FFF2-40B4-BE49-F238E27FC236}">
              <a16:creationId xmlns:a16="http://schemas.microsoft.com/office/drawing/2014/main" id="{F865E173-D884-4EDD-8D77-075D9C943773}"/>
            </a:ext>
          </a:extLst>
        </xdr:cNvPr>
        <xdr:cNvSpPr/>
      </xdr:nvSpPr>
      <xdr:spPr>
        <a:xfrm>
          <a:off x="11017885" y="529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51671</xdr:rowOff>
    </xdr:from>
    <xdr:to>
      <xdr:col>68</xdr:col>
      <xdr:colOff>73025</xdr:colOff>
      <xdr:row>27</xdr:row>
      <xdr:rowOff>58765</xdr:rowOff>
    </xdr:to>
    <xdr:cxnSp macro="">
      <xdr:nvCxnSpPr>
        <xdr:cNvPr id="166" name="直線コネクタ 165">
          <a:extLst>
            <a:ext uri="{FF2B5EF4-FFF2-40B4-BE49-F238E27FC236}">
              <a16:creationId xmlns:a16="http://schemas.microsoft.com/office/drawing/2014/main" id="{B2DDE37A-30AC-4348-9B5C-9BBAA6AB1540}"/>
            </a:ext>
          </a:extLst>
        </xdr:cNvPr>
        <xdr:cNvCxnSpPr/>
      </xdr:nvCxnSpPr>
      <xdr:spPr>
        <a:xfrm>
          <a:off x="11068685" y="5347571"/>
          <a:ext cx="67056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72735</xdr:rowOff>
    </xdr:from>
    <xdr:to>
      <xdr:col>60</xdr:col>
      <xdr:colOff>123825</xdr:colOff>
      <xdr:row>28</xdr:row>
      <xdr:rowOff>2885</xdr:rowOff>
    </xdr:to>
    <xdr:sp macro="" textlink="">
      <xdr:nvSpPr>
        <xdr:cNvPr id="167" name="楕円 166">
          <a:extLst>
            <a:ext uri="{FF2B5EF4-FFF2-40B4-BE49-F238E27FC236}">
              <a16:creationId xmlns:a16="http://schemas.microsoft.com/office/drawing/2014/main" id="{1357DB26-AA88-4070-B896-C409F8749847}"/>
            </a:ext>
          </a:extLst>
        </xdr:cNvPr>
        <xdr:cNvSpPr/>
      </xdr:nvSpPr>
      <xdr:spPr>
        <a:xfrm>
          <a:off x="10347325" y="5368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51671</xdr:rowOff>
    </xdr:from>
    <xdr:to>
      <xdr:col>64</xdr:col>
      <xdr:colOff>73025</xdr:colOff>
      <xdr:row>27</xdr:row>
      <xdr:rowOff>123535</xdr:rowOff>
    </xdr:to>
    <xdr:cxnSp macro="">
      <xdr:nvCxnSpPr>
        <xdr:cNvPr id="168" name="直線コネクタ 167">
          <a:extLst>
            <a:ext uri="{FF2B5EF4-FFF2-40B4-BE49-F238E27FC236}">
              <a16:creationId xmlns:a16="http://schemas.microsoft.com/office/drawing/2014/main" id="{7F4216DB-BA9A-4B86-878D-9C64B53AFBEE}"/>
            </a:ext>
          </a:extLst>
        </xdr:cNvPr>
        <xdr:cNvCxnSpPr/>
      </xdr:nvCxnSpPr>
      <xdr:spPr>
        <a:xfrm flipV="1">
          <a:off x="10398125" y="5347571"/>
          <a:ext cx="670560" cy="7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F84CA390-B634-4707-AFB1-A3E6470EA589}"/>
            </a:ext>
          </a:extLst>
        </xdr:cNvPr>
        <xdr:cNvSpPr txBox="1"/>
      </xdr:nvSpPr>
      <xdr:spPr>
        <a:xfrm>
          <a:off x="12185092" y="585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3D1782F8-B482-4BB9-A012-CA3DA2702665}"/>
            </a:ext>
          </a:extLst>
        </xdr:cNvPr>
        <xdr:cNvSpPr txBox="1"/>
      </xdr:nvSpPr>
      <xdr:spPr>
        <a:xfrm>
          <a:off x="11527232" y="584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5F7C7F20-5385-47A7-A017-48A24D1CF7E4}"/>
            </a:ext>
          </a:extLst>
        </xdr:cNvPr>
        <xdr:cNvSpPr txBox="1"/>
      </xdr:nvSpPr>
      <xdr:spPr>
        <a:xfrm>
          <a:off x="10856672" y="583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F8362D2A-0037-4F98-8654-2F8C7CE85E48}"/>
            </a:ext>
          </a:extLst>
        </xdr:cNvPr>
        <xdr:cNvSpPr txBox="1"/>
      </xdr:nvSpPr>
      <xdr:spPr>
        <a:xfrm>
          <a:off x="10186112" y="6034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129330</xdr:rowOff>
    </xdr:from>
    <xdr:ext cx="469744" cy="259045"/>
    <xdr:sp macro="" textlink="">
      <xdr:nvSpPr>
        <xdr:cNvPr id="173" name="n_1mainValue債務償還比率">
          <a:extLst>
            <a:ext uri="{FF2B5EF4-FFF2-40B4-BE49-F238E27FC236}">
              <a16:creationId xmlns:a16="http://schemas.microsoft.com/office/drawing/2014/main" id="{22883DEE-82C2-4F59-A635-D41133CBEB70}"/>
            </a:ext>
          </a:extLst>
        </xdr:cNvPr>
        <xdr:cNvSpPr txBox="1"/>
      </xdr:nvSpPr>
      <xdr:spPr>
        <a:xfrm>
          <a:off x="12185092" y="508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126092</xdr:rowOff>
    </xdr:from>
    <xdr:ext cx="469744" cy="259045"/>
    <xdr:sp macro="" textlink="">
      <xdr:nvSpPr>
        <xdr:cNvPr id="174" name="n_2mainValue債務償還比率">
          <a:extLst>
            <a:ext uri="{FF2B5EF4-FFF2-40B4-BE49-F238E27FC236}">
              <a16:creationId xmlns:a16="http://schemas.microsoft.com/office/drawing/2014/main" id="{5EEB47EB-BDBE-489E-A3AC-117CA8902498}"/>
            </a:ext>
          </a:extLst>
        </xdr:cNvPr>
        <xdr:cNvSpPr txBox="1"/>
      </xdr:nvSpPr>
      <xdr:spPr>
        <a:xfrm>
          <a:off x="11527232" y="508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118998</xdr:rowOff>
    </xdr:from>
    <xdr:ext cx="469744" cy="259045"/>
    <xdr:sp macro="" textlink="">
      <xdr:nvSpPr>
        <xdr:cNvPr id="175" name="n_3mainValue債務償還比率">
          <a:extLst>
            <a:ext uri="{FF2B5EF4-FFF2-40B4-BE49-F238E27FC236}">
              <a16:creationId xmlns:a16="http://schemas.microsoft.com/office/drawing/2014/main" id="{FACD13B7-708A-4205-B83D-DC014113A0BB}"/>
            </a:ext>
          </a:extLst>
        </xdr:cNvPr>
        <xdr:cNvSpPr txBox="1"/>
      </xdr:nvSpPr>
      <xdr:spPr>
        <a:xfrm>
          <a:off x="10856672" y="507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19412</xdr:rowOff>
    </xdr:from>
    <xdr:ext cx="469744" cy="259045"/>
    <xdr:sp macro="" textlink="">
      <xdr:nvSpPr>
        <xdr:cNvPr id="176" name="n_4mainValue債務償還比率">
          <a:extLst>
            <a:ext uri="{FF2B5EF4-FFF2-40B4-BE49-F238E27FC236}">
              <a16:creationId xmlns:a16="http://schemas.microsoft.com/office/drawing/2014/main" id="{C8D71484-E7A5-4FE0-9CB3-0D849929BEE0}"/>
            </a:ext>
          </a:extLst>
        </xdr:cNvPr>
        <xdr:cNvSpPr txBox="1"/>
      </xdr:nvSpPr>
      <xdr:spPr>
        <a:xfrm>
          <a:off x="10186112" y="51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23407547-7F0D-4283-AA68-6849F73C10C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E8249824-388F-41F3-A001-4A75D7520F83}"/>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A87B56FA-78D3-416B-A4B6-1D25E53F2D0D}"/>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C1EC5708-2AFC-46EA-A0CB-22113331E2AC}"/>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D7E23492-FE3A-4BF7-B188-46497F85296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BA516EDA-0984-4AC3-BEC1-FD430F0B4B6D}"/>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5FE79D-E3D2-4589-A7B8-8D8C1E3DE5B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E92795B-EE9D-4FFA-B210-9C5F0A38165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21FA15-566B-411C-BB65-7C582E846AA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261677-07EF-432E-9C99-D9F73EC17F9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徳島県松茂町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AD9814-2753-48E0-A5FA-AD02A062BDB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525BAA-752F-48E4-85B9-880E0E3BE11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3BAC525-9C3D-4C91-859D-863BC6DCCB2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799665B-5AEA-4F46-B2DD-9F16BA2D6E0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EE986DD-F972-4B5A-8C58-50D2BF52116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16B419-A742-4A96-8C40-92B7E42B395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14,356
14,122
14.34
7,424,067
7,169,503
215,032
4,102,747
3,429,126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D0EDE1-9F91-43BE-B2C3-A0D1E0616A3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1321AD0-23E7-4B1A-A637-1A5BEE26FF9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487C8E-B54E-479F-93F6-B012DAE9E70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BC3BFB-2A58-4051-B5A4-1B85897FD23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7CE7CA-B402-4C87-A656-C6FE28D67AB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115D8C0-721B-4F4F-9FDA-344EAFE7895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B7C845-A70F-4E31-9C2D-80ABC91675D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E74ED63-0695-4434-9AD7-3C0292C2D73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BAC604-1A57-4BBD-9916-F29C2F65EFD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AD36F46-9D7C-45F1-9073-EF32BEBAE64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557EAEA-1BAC-4120-B138-E4F3649C453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E8ED486-8CD1-41ED-ADB7-A784730BC09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606665-32B0-4F49-B2F3-658D9095287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5D0FAC4-F925-413C-95C7-46E6A3540E7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0508CA-C922-4635-8335-B935B45E757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9B3B086-DE08-472B-B4C9-CB7107F35F5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666E0C-236A-4C13-AE7C-26EF703652F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F63ABD8-5BC4-4701-9B84-70DE59DE332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F9467DD-12D7-40EC-A4BC-791A6D807E7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99A2ED-A47A-4761-BCB0-A247109D311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51B91BB-7372-4800-A681-862F7EEE210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D806147-B0D0-4AE8-A8C0-3DA628DD4F3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78F7FB-9CB7-4FB8-8959-D72C2F8CB5D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863D33-A5C4-4DC3-A356-CBB6FDFB0F3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5A27399-6596-4AE4-AE3D-DB500E87A60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5F8BC67-AD3F-4F4D-A06D-7352A803552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8102E4F-9E90-40C1-A395-4D55A56D122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11E13BF-FD30-45D5-9C8B-1337DE20F1F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92A8E89-51AE-4DD5-A3AE-CED1C303772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08248DB-D76F-4E2C-8B52-01820E4EA6A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79091A4-60F9-4BC9-BF61-8106332608E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348A65-1C87-4FE1-9334-E44A08F7FD1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536A539-8F22-4441-A8BB-1950E2DCB9D2}"/>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FB5DDC3-9A7B-4755-91FF-009C9867509B}"/>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E6318D9-BEEE-44D4-9CA5-316336A14891}"/>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17AA09C-05A2-44A6-BE8E-4A2B90F88A7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7705EA8-63F7-462E-9065-C2E52E94806D}"/>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881DF0E-BA4B-49AE-9B9F-B8DEF0BB8630}"/>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38E743E-F209-494F-AE7E-2895297F9891}"/>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5FE7771-0CD9-4085-BB2C-B79F001BEC26}"/>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BC45FF7-1F1A-4598-A5C0-BFECD55AA9E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77759F4-DB64-4784-A2C2-E57712E27B9C}"/>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01B4052-115C-4C95-AFF0-45C9E34531B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15FD4DD6-00DE-4B68-9209-6D13983D1F30}"/>
            </a:ext>
          </a:extLst>
        </xdr:cNvPr>
        <xdr:cNvCxnSpPr/>
      </xdr:nvCxnSpPr>
      <xdr:spPr>
        <a:xfrm flipV="1">
          <a:off x="4086225" y="5663184"/>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B043DE1F-6EBD-4672-A5DB-A3B298EFA13E}"/>
            </a:ext>
          </a:extLst>
        </xdr:cNvPr>
        <xdr:cNvSpPr txBox="1"/>
      </xdr:nvSpPr>
      <xdr:spPr>
        <a:xfrm>
          <a:off x="4124960" y="692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F778A9EC-536F-475D-A337-735A83A94628}"/>
            </a:ext>
          </a:extLst>
        </xdr:cNvPr>
        <xdr:cNvCxnSpPr/>
      </xdr:nvCxnSpPr>
      <xdr:spPr>
        <a:xfrm>
          <a:off x="4020820" y="6924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99F80407-37E0-4E25-AAD7-8EC888061631}"/>
            </a:ext>
          </a:extLst>
        </xdr:cNvPr>
        <xdr:cNvSpPr txBox="1"/>
      </xdr:nvSpPr>
      <xdr:spPr>
        <a:xfrm>
          <a:off x="4124960" y="544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8044B23F-C912-4FF4-885C-D65C8FA05C8E}"/>
            </a:ext>
          </a:extLst>
        </xdr:cNvPr>
        <xdr:cNvCxnSpPr/>
      </xdr:nvCxnSpPr>
      <xdr:spPr>
        <a:xfrm>
          <a:off x="4020820" y="5663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98027CE4-30A8-4B69-B145-F1A9765970D5}"/>
            </a:ext>
          </a:extLst>
        </xdr:cNvPr>
        <xdr:cNvSpPr txBox="1"/>
      </xdr:nvSpPr>
      <xdr:spPr>
        <a:xfrm>
          <a:off x="4124960" y="6138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4EB277E3-7236-4777-A812-840CC490FB8A}"/>
            </a:ext>
          </a:extLst>
        </xdr:cNvPr>
        <xdr:cNvSpPr/>
      </xdr:nvSpPr>
      <xdr:spPr>
        <a:xfrm>
          <a:off x="4036060" y="62829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68C948C9-C28E-4DE0-8948-29C2D1DE4731}"/>
            </a:ext>
          </a:extLst>
        </xdr:cNvPr>
        <xdr:cNvSpPr/>
      </xdr:nvSpPr>
      <xdr:spPr>
        <a:xfrm>
          <a:off x="3312160" y="62532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73E9EB7B-8FD1-4A89-B33C-C3E5DA100AD0}"/>
            </a:ext>
          </a:extLst>
        </xdr:cNvPr>
        <xdr:cNvSpPr/>
      </xdr:nvSpPr>
      <xdr:spPr>
        <a:xfrm>
          <a:off x="2514600" y="62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1F71FE3-3ACC-4F03-8DFA-B75D8DD1B74F}"/>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884DC1DE-9FEB-44A8-886F-FB6B2F141E2F}"/>
            </a:ext>
          </a:extLst>
        </xdr:cNvPr>
        <xdr:cNvSpPr/>
      </xdr:nvSpPr>
      <xdr:spPr>
        <a:xfrm>
          <a:off x="965200" y="6163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115E501-E02F-4A63-8FDF-7CD10F3672C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E074974-FDA3-4694-A95A-B8F8159B872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7CA0A55-419E-4519-A125-9E3609D5142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798717-547D-4884-90DB-2840D4ECBA0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F11A3B-04C7-4A9A-8532-C70A32B6DCC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45974</xdr:rowOff>
    </xdr:from>
    <xdr:to>
      <xdr:col>24</xdr:col>
      <xdr:colOff>114300</xdr:colOff>
      <xdr:row>38</xdr:row>
      <xdr:rowOff>147574</xdr:rowOff>
    </xdr:to>
    <xdr:sp macro="" textlink="">
      <xdr:nvSpPr>
        <xdr:cNvPr id="71" name="楕円 70">
          <a:extLst>
            <a:ext uri="{FF2B5EF4-FFF2-40B4-BE49-F238E27FC236}">
              <a16:creationId xmlns:a16="http://schemas.microsoft.com/office/drawing/2014/main" id="{084FB7F2-20C9-4EEC-AD49-74D3622755A2}"/>
            </a:ext>
          </a:extLst>
        </xdr:cNvPr>
        <xdr:cNvSpPr/>
      </xdr:nvSpPr>
      <xdr:spPr>
        <a:xfrm>
          <a:off x="4036060" y="641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24401</xdr:rowOff>
    </xdr:from>
    <xdr:ext cx="405111" cy="259045"/>
    <xdr:sp macro="" textlink="">
      <xdr:nvSpPr>
        <xdr:cNvPr id="72" name="【道路】&#10;有形固定資産減価償却率該当値テキスト">
          <a:extLst>
            <a:ext uri="{FF2B5EF4-FFF2-40B4-BE49-F238E27FC236}">
              <a16:creationId xmlns:a16="http://schemas.microsoft.com/office/drawing/2014/main" id="{D9484B59-BE0E-4BAD-8E7A-A907C14463EB}"/>
            </a:ext>
          </a:extLst>
        </xdr:cNvPr>
        <xdr:cNvSpPr txBox="1"/>
      </xdr:nvSpPr>
      <xdr:spPr>
        <a:xfrm>
          <a:off x="4124960" y="639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16256</xdr:rowOff>
    </xdr:from>
    <xdr:to>
      <xdr:col>20</xdr:col>
      <xdr:colOff>38100</xdr:colOff>
      <xdr:row>38</xdr:row>
      <xdr:rowOff>117856</xdr:rowOff>
    </xdr:to>
    <xdr:sp macro="" textlink="">
      <xdr:nvSpPr>
        <xdr:cNvPr id="73" name="楕円 72">
          <a:extLst>
            <a:ext uri="{FF2B5EF4-FFF2-40B4-BE49-F238E27FC236}">
              <a16:creationId xmlns:a16="http://schemas.microsoft.com/office/drawing/2014/main" id="{ABABAD1C-ADF8-4500-B849-170A784620DD}"/>
            </a:ext>
          </a:extLst>
        </xdr:cNvPr>
        <xdr:cNvSpPr/>
      </xdr:nvSpPr>
      <xdr:spPr>
        <a:xfrm>
          <a:off x="3312160" y="63865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67056</xdr:rowOff>
    </xdr:from>
    <xdr:to>
      <xdr:col>24</xdr:col>
      <xdr:colOff>63500</xdr:colOff>
      <xdr:row>38</xdr:row>
      <xdr:rowOff>96774</xdr:rowOff>
    </xdr:to>
    <xdr:cxnSp macro="">
      <xdr:nvCxnSpPr>
        <xdr:cNvPr id="74" name="直線コネクタ 73">
          <a:extLst>
            <a:ext uri="{FF2B5EF4-FFF2-40B4-BE49-F238E27FC236}">
              <a16:creationId xmlns:a16="http://schemas.microsoft.com/office/drawing/2014/main" id="{28E40B48-7A9C-481C-922F-0613DE5E660E}"/>
            </a:ext>
          </a:extLst>
        </xdr:cNvPr>
        <xdr:cNvCxnSpPr/>
      </xdr:nvCxnSpPr>
      <xdr:spPr>
        <a:xfrm>
          <a:off x="3355340" y="6437376"/>
          <a:ext cx="7315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151130</xdr:rowOff>
    </xdr:from>
    <xdr:to>
      <xdr:col>15</xdr:col>
      <xdr:colOff>101600</xdr:colOff>
      <xdr:row>38</xdr:row>
      <xdr:rowOff>81280</xdr:rowOff>
    </xdr:to>
    <xdr:sp macro="" textlink="">
      <xdr:nvSpPr>
        <xdr:cNvPr id="75" name="楕円 74">
          <a:extLst>
            <a:ext uri="{FF2B5EF4-FFF2-40B4-BE49-F238E27FC236}">
              <a16:creationId xmlns:a16="http://schemas.microsoft.com/office/drawing/2014/main" id="{93EC3E20-1D0B-4F4D-9D31-3C6770F65559}"/>
            </a:ext>
          </a:extLst>
        </xdr:cNvPr>
        <xdr:cNvSpPr/>
      </xdr:nvSpPr>
      <xdr:spPr>
        <a:xfrm>
          <a:off x="2514600" y="635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30480</xdr:rowOff>
    </xdr:from>
    <xdr:to>
      <xdr:col>19</xdr:col>
      <xdr:colOff>177800</xdr:colOff>
      <xdr:row>38</xdr:row>
      <xdr:rowOff>67056</xdr:rowOff>
    </xdr:to>
    <xdr:cxnSp macro="">
      <xdr:nvCxnSpPr>
        <xdr:cNvPr id="76" name="直線コネクタ 75">
          <a:extLst>
            <a:ext uri="{FF2B5EF4-FFF2-40B4-BE49-F238E27FC236}">
              <a16:creationId xmlns:a16="http://schemas.microsoft.com/office/drawing/2014/main" id="{B5D6157D-B96B-4323-B677-9DC1E92AD0EC}"/>
            </a:ext>
          </a:extLst>
        </xdr:cNvPr>
        <xdr:cNvCxnSpPr/>
      </xdr:nvCxnSpPr>
      <xdr:spPr>
        <a:xfrm>
          <a:off x="2565400" y="6400800"/>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121412</xdr:rowOff>
    </xdr:from>
    <xdr:to>
      <xdr:col>10</xdr:col>
      <xdr:colOff>165100</xdr:colOff>
      <xdr:row>38</xdr:row>
      <xdr:rowOff>51562</xdr:rowOff>
    </xdr:to>
    <xdr:sp macro="" textlink="">
      <xdr:nvSpPr>
        <xdr:cNvPr id="77" name="楕円 76">
          <a:extLst>
            <a:ext uri="{FF2B5EF4-FFF2-40B4-BE49-F238E27FC236}">
              <a16:creationId xmlns:a16="http://schemas.microsoft.com/office/drawing/2014/main" id="{67858FE1-A20E-4649-8823-D9E03530F01B}"/>
            </a:ext>
          </a:extLst>
        </xdr:cNvPr>
        <xdr:cNvSpPr/>
      </xdr:nvSpPr>
      <xdr:spPr>
        <a:xfrm>
          <a:off x="1739900" y="6324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762</xdr:rowOff>
    </xdr:from>
    <xdr:to>
      <xdr:col>15</xdr:col>
      <xdr:colOff>50800</xdr:colOff>
      <xdr:row>38</xdr:row>
      <xdr:rowOff>30480</xdr:rowOff>
    </xdr:to>
    <xdr:cxnSp macro="">
      <xdr:nvCxnSpPr>
        <xdr:cNvPr id="78" name="直線コネクタ 77">
          <a:extLst>
            <a:ext uri="{FF2B5EF4-FFF2-40B4-BE49-F238E27FC236}">
              <a16:creationId xmlns:a16="http://schemas.microsoft.com/office/drawing/2014/main" id="{01422494-1B9F-4829-B8C4-1E50065E2CC2}"/>
            </a:ext>
          </a:extLst>
        </xdr:cNvPr>
        <xdr:cNvCxnSpPr/>
      </xdr:nvCxnSpPr>
      <xdr:spPr>
        <a:xfrm>
          <a:off x="1790700" y="6371082"/>
          <a:ext cx="7747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91694</xdr:rowOff>
    </xdr:from>
    <xdr:to>
      <xdr:col>6</xdr:col>
      <xdr:colOff>38100</xdr:colOff>
      <xdr:row>38</xdr:row>
      <xdr:rowOff>21844</xdr:rowOff>
    </xdr:to>
    <xdr:sp macro="" textlink="">
      <xdr:nvSpPr>
        <xdr:cNvPr id="79" name="楕円 78">
          <a:extLst>
            <a:ext uri="{FF2B5EF4-FFF2-40B4-BE49-F238E27FC236}">
              <a16:creationId xmlns:a16="http://schemas.microsoft.com/office/drawing/2014/main" id="{DB6C14C5-1F25-4C65-AAB5-ED4D57BD9B32}"/>
            </a:ext>
          </a:extLst>
        </xdr:cNvPr>
        <xdr:cNvSpPr/>
      </xdr:nvSpPr>
      <xdr:spPr>
        <a:xfrm>
          <a:off x="965200" y="62943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142494</xdr:rowOff>
    </xdr:from>
    <xdr:to>
      <xdr:col>10</xdr:col>
      <xdr:colOff>114300</xdr:colOff>
      <xdr:row>38</xdr:row>
      <xdr:rowOff>762</xdr:rowOff>
    </xdr:to>
    <xdr:cxnSp macro="">
      <xdr:nvCxnSpPr>
        <xdr:cNvPr id="80" name="直線コネクタ 79">
          <a:extLst>
            <a:ext uri="{FF2B5EF4-FFF2-40B4-BE49-F238E27FC236}">
              <a16:creationId xmlns:a16="http://schemas.microsoft.com/office/drawing/2014/main" id="{54E12063-5799-4E51-AEC5-D1A959383D49}"/>
            </a:ext>
          </a:extLst>
        </xdr:cNvPr>
        <xdr:cNvCxnSpPr/>
      </xdr:nvCxnSpPr>
      <xdr:spPr>
        <a:xfrm>
          <a:off x="1008380" y="6345174"/>
          <a:ext cx="78232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69DDD2CB-5A2F-4CD6-AC78-C7C72B7DF649}"/>
            </a:ext>
          </a:extLst>
        </xdr:cNvPr>
        <xdr:cNvSpPr txBox="1"/>
      </xdr:nvSpPr>
      <xdr:spPr>
        <a:xfrm>
          <a:off x="3170564" y="603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D220F0A0-FFE7-4683-ABEF-D6018515D8F3}"/>
            </a:ext>
          </a:extLst>
        </xdr:cNvPr>
        <xdr:cNvSpPr txBox="1"/>
      </xdr:nvSpPr>
      <xdr:spPr>
        <a:xfrm>
          <a:off x="2385704" y="599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C3BB1471-468D-4DBB-A3BA-9F90C4B29F47}"/>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39DE4BE5-3D3B-42CF-84AA-1D551C49E4D4}"/>
            </a:ext>
          </a:extLst>
        </xdr:cNvPr>
        <xdr:cNvSpPr txBox="1"/>
      </xdr:nvSpPr>
      <xdr:spPr>
        <a:xfrm>
          <a:off x="83630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108983</xdr:rowOff>
    </xdr:from>
    <xdr:ext cx="405111" cy="259045"/>
    <xdr:sp macro="" textlink="">
      <xdr:nvSpPr>
        <xdr:cNvPr id="85" name="n_1mainValue【道路】&#10;有形固定資産減価償却率">
          <a:extLst>
            <a:ext uri="{FF2B5EF4-FFF2-40B4-BE49-F238E27FC236}">
              <a16:creationId xmlns:a16="http://schemas.microsoft.com/office/drawing/2014/main" id="{1ED56646-EC92-4282-B26B-776522FDDC46}"/>
            </a:ext>
          </a:extLst>
        </xdr:cNvPr>
        <xdr:cNvSpPr txBox="1"/>
      </xdr:nvSpPr>
      <xdr:spPr>
        <a:xfrm>
          <a:off x="3170564" y="647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72407</xdr:rowOff>
    </xdr:from>
    <xdr:ext cx="405111" cy="259045"/>
    <xdr:sp macro="" textlink="">
      <xdr:nvSpPr>
        <xdr:cNvPr id="86" name="n_2mainValue【道路】&#10;有形固定資産減価償却率">
          <a:extLst>
            <a:ext uri="{FF2B5EF4-FFF2-40B4-BE49-F238E27FC236}">
              <a16:creationId xmlns:a16="http://schemas.microsoft.com/office/drawing/2014/main" id="{0520F360-B45E-4107-965B-A68F4F7FA601}"/>
            </a:ext>
          </a:extLst>
        </xdr:cNvPr>
        <xdr:cNvSpPr txBox="1"/>
      </xdr:nvSpPr>
      <xdr:spPr>
        <a:xfrm>
          <a:off x="238570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42689</xdr:rowOff>
    </xdr:from>
    <xdr:ext cx="405111" cy="259045"/>
    <xdr:sp macro="" textlink="">
      <xdr:nvSpPr>
        <xdr:cNvPr id="87" name="n_3mainValue【道路】&#10;有形固定資産減価償却率">
          <a:extLst>
            <a:ext uri="{FF2B5EF4-FFF2-40B4-BE49-F238E27FC236}">
              <a16:creationId xmlns:a16="http://schemas.microsoft.com/office/drawing/2014/main" id="{8E245B3D-5E91-48D8-9CF6-90912362D51E}"/>
            </a:ext>
          </a:extLst>
        </xdr:cNvPr>
        <xdr:cNvSpPr txBox="1"/>
      </xdr:nvSpPr>
      <xdr:spPr>
        <a:xfrm>
          <a:off x="1611004" y="641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12971</xdr:rowOff>
    </xdr:from>
    <xdr:ext cx="405111" cy="259045"/>
    <xdr:sp macro="" textlink="">
      <xdr:nvSpPr>
        <xdr:cNvPr id="88" name="n_4mainValue【道路】&#10;有形固定資産減価償却率">
          <a:extLst>
            <a:ext uri="{FF2B5EF4-FFF2-40B4-BE49-F238E27FC236}">
              <a16:creationId xmlns:a16="http://schemas.microsoft.com/office/drawing/2014/main" id="{EBA358CA-2468-4BB6-A03D-239EF6A4F91C}"/>
            </a:ext>
          </a:extLst>
        </xdr:cNvPr>
        <xdr:cNvSpPr txBox="1"/>
      </xdr:nvSpPr>
      <xdr:spPr>
        <a:xfrm>
          <a:off x="836304" y="638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F749552-25A8-4FFC-8352-6371B18DB47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5D00D44-215D-4BBA-86A7-DF160434BF2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51F4E96-429E-42A7-B014-14F1F8CCFCE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974202F-7F65-4782-91CF-9C7B55F801E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682E497-57BE-40B9-898B-A58A2607DB4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FB7D0FE-57EB-4D00-A392-FF7186C3AFB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D6CC20B-B337-43E6-AAEC-CF7ADD2EEB3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EBA6BC0-EF69-4D90-B4A5-FC39908AD71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7905FC0-A54E-4F28-AE7B-E1E873EF64A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4F0169C-7991-4A22-9445-0F06617DFDB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FAD5DB3-EEB1-4609-A6B5-A8795019A3C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1E3B40E-1D41-4424-A4DF-E98D76DE4B2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9DE9E5A-83A1-47C5-B81B-C027BE21E905}"/>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A50E8C04-09F3-416B-A8C3-B33B63D0CD38}"/>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E954BCB-CF45-430C-89C7-A5174E023F4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6F1B1EC-A0B6-45CA-8B45-C1BEBBFE508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0BBB8B4-4C9F-459D-B006-F6C3CAF3533A}"/>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7CCDAAB-2395-4A93-9184-FD20C53CF05A}"/>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432F068-878A-437A-9F6F-E57B40FFAE1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4E7D75E-62B7-4C1F-8547-4B23AD84762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3EF163D-DE12-4DCD-9878-F8A7E323126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970A1490-8C57-4D5C-8368-683886E349B4}"/>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D7A9DFB-4FDB-4496-91EA-C925816FC2A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34DAA222-0C34-4BED-A3AA-4A48FE38BDFB}"/>
            </a:ext>
          </a:extLst>
        </xdr:cNvPr>
        <xdr:cNvCxnSpPr/>
      </xdr:nvCxnSpPr>
      <xdr:spPr>
        <a:xfrm flipV="1">
          <a:off x="9219565" y="5734640"/>
          <a:ext cx="0" cy="1284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2506293-44CC-4AB6-8789-702BA5A61F4A}"/>
            </a:ext>
          </a:extLst>
        </xdr:cNvPr>
        <xdr:cNvSpPr txBox="1"/>
      </xdr:nvSpPr>
      <xdr:spPr>
        <a:xfrm>
          <a:off x="9258300" y="702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75CDE0F7-7E09-4328-AAF9-2D5DBC6F8C44}"/>
            </a:ext>
          </a:extLst>
        </xdr:cNvPr>
        <xdr:cNvCxnSpPr/>
      </xdr:nvCxnSpPr>
      <xdr:spPr>
        <a:xfrm>
          <a:off x="9154160" y="70188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9ABB7917-6124-439E-BD8A-E209D49EA227}"/>
            </a:ext>
          </a:extLst>
        </xdr:cNvPr>
        <xdr:cNvSpPr txBox="1"/>
      </xdr:nvSpPr>
      <xdr:spPr>
        <a:xfrm>
          <a:off x="9258300" y="551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1F5C18C2-EFC6-496B-A66D-BE92A9B980AB}"/>
            </a:ext>
          </a:extLst>
        </xdr:cNvPr>
        <xdr:cNvCxnSpPr/>
      </xdr:nvCxnSpPr>
      <xdr:spPr>
        <a:xfrm>
          <a:off x="9154160" y="5734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BED3506D-FD96-4C5E-8DA1-65DA627E27B1}"/>
            </a:ext>
          </a:extLst>
        </xdr:cNvPr>
        <xdr:cNvSpPr txBox="1"/>
      </xdr:nvSpPr>
      <xdr:spPr>
        <a:xfrm>
          <a:off x="9258300" y="6471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F3BDFB90-72CD-445D-B0AC-88D0697C45EC}"/>
            </a:ext>
          </a:extLst>
        </xdr:cNvPr>
        <xdr:cNvSpPr/>
      </xdr:nvSpPr>
      <xdr:spPr>
        <a:xfrm>
          <a:off x="9192260" y="6616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8AEB7190-F195-4F16-8B8B-BCD33E1EB3B3}"/>
            </a:ext>
          </a:extLst>
        </xdr:cNvPr>
        <xdr:cNvSpPr/>
      </xdr:nvSpPr>
      <xdr:spPr>
        <a:xfrm>
          <a:off x="8445500" y="6620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AE4F0C78-B337-4A62-8C37-1D17025D498D}"/>
            </a:ext>
          </a:extLst>
        </xdr:cNvPr>
        <xdr:cNvSpPr/>
      </xdr:nvSpPr>
      <xdr:spPr>
        <a:xfrm>
          <a:off x="7670800" y="66171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FE4FA51C-F375-431B-AACF-B6867F60E0F4}"/>
            </a:ext>
          </a:extLst>
        </xdr:cNvPr>
        <xdr:cNvSpPr/>
      </xdr:nvSpPr>
      <xdr:spPr>
        <a:xfrm>
          <a:off x="6873240" y="6626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E213B766-2368-4D8D-8199-08449D217F9A}"/>
            </a:ext>
          </a:extLst>
        </xdr:cNvPr>
        <xdr:cNvSpPr/>
      </xdr:nvSpPr>
      <xdr:spPr>
        <a:xfrm>
          <a:off x="6098540" y="66369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FF7DAAE-EA30-4B96-AB50-154753E67D8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AB18A80-92D7-493E-86BD-223601E2741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03F00AE-C24B-47E9-8772-07A89E417BD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6C953A-1935-4C42-92D2-A1239EFFA84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5E668DC-3B0D-41F7-A01A-8091CFA8A6B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154083</xdr:rowOff>
    </xdr:from>
    <xdr:to>
      <xdr:col>55</xdr:col>
      <xdr:colOff>50800</xdr:colOff>
      <xdr:row>41</xdr:row>
      <xdr:rowOff>84233</xdr:rowOff>
    </xdr:to>
    <xdr:sp macro="" textlink="">
      <xdr:nvSpPr>
        <xdr:cNvPr id="128" name="楕円 127">
          <a:extLst>
            <a:ext uri="{FF2B5EF4-FFF2-40B4-BE49-F238E27FC236}">
              <a16:creationId xmlns:a16="http://schemas.microsoft.com/office/drawing/2014/main" id="{67B2BBE3-32FD-4F9A-9FCF-A1AA86026D68}"/>
            </a:ext>
          </a:extLst>
        </xdr:cNvPr>
        <xdr:cNvSpPr/>
      </xdr:nvSpPr>
      <xdr:spPr>
        <a:xfrm>
          <a:off x="9192260" y="68596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69010</xdr:rowOff>
    </xdr:from>
    <xdr:ext cx="469744" cy="259045"/>
    <xdr:sp macro="" textlink="">
      <xdr:nvSpPr>
        <xdr:cNvPr id="129" name="【道路】&#10;一人当たり延長該当値テキスト">
          <a:extLst>
            <a:ext uri="{FF2B5EF4-FFF2-40B4-BE49-F238E27FC236}">
              <a16:creationId xmlns:a16="http://schemas.microsoft.com/office/drawing/2014/main" id="{B9973547-BF66-4E79-8801-CE6E38F9FFED}"/>
            </a:ext>
          </a:extLst>
        </xdr:cNvPr>
        <xdr:cNvSpPr txBox="1"/>
      </xdr:nvSpPr>
      <xdr:spPr>
        <a:xfrm>
          <a:off x="9258300" y="6774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156883</xdr:rowOff>
    </xdr:from>
    <xdr:to>
      <xdr:col>50</xdr:col>
      <xdr:colOff>165100</xdr:colOff>
      <xdr:row>41</xdr:row>
      <xdr:rowOff>87033</xdr:rowOff>
    </xdr:to>
    <xdr:sp macro="" textlink="">
      <xdr:nvSpPr>
        <xdr:cNvPr id="130" name="楕円 129">
          <a:extLst>
            <a:ext uri="{FF2B5EF4-FFF2-40B4-BE49-F238E27FC236}">
              <a16:creationId xmlns:a16="http://schemas.microsoft.com/office/drawing/2014/main" id="{1C3CB407-7F59-46A0-B58B-9FEEF3C47C4D}"/>
            </a:ext>
          </a:extLst>
        </xdr:cNvPr>
        <xdr:cNvSpPr/>
      </xdr:nvSpPr>
      <xdr:spPr>
        <a:xfrm>
          <a:off x="8445500" y="68624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33433</xdr:rowOff>
    </xdr:from>
    <xdr:to>
      <xdr:col>55</xdr:col>
      <xdr:colOff>0</xdr:colOff>
      <xdr:row>41</xdr:row>
      <xdr:rowOff>36233</xdr:rowOff>
    </xdr:to>
    <xdr:cxnSp macro="">
      <xdr:nvCxnSpPr>
        <xdr:cNvPr id="131" name="直線コネクタ 130">
          <a:extLst>
            <a:ext uri="{FF2B5EF4-FFF2-40B4-BE49-F238E27FC236}">
              <a16:creationId xmlns:a16="http://schemas.microsoft.com/office/drawing/2014/main" id="{009DFAEE-AA32-46B6-BCB6-B9B28197AE6E}"/>
            </a:ext>
          </a:extLst>
        </xdr:cNvPr>
        <xdr:cNvCxnSpPr/>
      </xdr:nvCxnSpPr>
      <xdr:spPr>
        <a:xfrm flipV="1">
          <a:off x="8496300" y="6906673"/>
          <a:ext cx="7239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158769</xdr:rowOff>
    </xdr:from>
    <xdr:to>
      <xdr:col>46</xdr:col>
      <xdr:colOff>38100</xdr:colOff>
      <xdr:row>41</xdr:row>
      <xdr:rowOff>88919</xdr:rowOff>
    </xdr:to>
    <xdr:sp macro="" textlink="">
      <xdr:nvSpPr>
        <xdr:cNvPr id="132" name="楕円 131">
          <a:extLst>
            <a:ext uri="{FF2B5EF4-FFF2-40B4-BE49-F238E27FC236}">
              <a16:creationId xmlns:a16="http://schemas.microsoft.com/office/drawing/2014/main" id="{AA416AAB-B62D-470C-AD33-D87C69E667F8}"/>
            </a:ext>
          </a:extLst>
        </xdr:cNvPr>
        <xdr:cNvSpPr/>
      </xdr:nvSpPr>
      <xdr:spPr>
        <a:xfrm>
          <a:off x="7670800" y="68643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36233</xdr:rowOff>
    </xdr:from>
    <xdr:to>
      <xdr:col>50</xdr:col>
      <xdr:colOff>114300</xdr:colOff>
      <xdr:row>41</xdr:row>
      <xdr:rowOff>38119</xdr:rowOff>
    </xdr:to>
    <xdr:cxnSp macro="">
      <xdr:nvCxnSpPr>
        <xdr:cNvPr id="133" name="直線コネクタ 132">
          <a:extLst>
            <a:ext uri="{FF2B5EF4-FFF2-40B4-BE49-F238E27FC236}">
              <a16:creationId xmlns:a16="http://schemas.microsoft.com/office/drawing/2014/main" id="{AF6FC115-7F74-4285-ADDB-65FD4ED2CA40}"/>
            </a:ext>
          </a:extLst>
        </xdr:cNvPr>
        <xdr:cNvCxnSpPr/>
      </xdr:nvCxnSpPr>
      <xdr:spPr>
        <a:xfrm flipV="1">
          <a:off x="7713980" y="6909473"/>
          <a:ext cx="78232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159874</xdr:rowOff>
    </xdr:from>
    <xdr:to>
      <xdr:col>41</xdr:col>
      <xdr:colOff>101600</xdr:colOff>
      <xdr:row>41</xdr:row>
      <xdr:rowOff>90024</xdr:rowOff>
    </xdr:to>
    <xdr:sp macro="" textlink="">
      <xdr:nvSpPr>
        <xdr:cNvPr id="134" name="楕円 133">
          <a:extLst>
            <a:ext uri="{FF2B5EF4-FFF2-40B4-BE49-F238E27FC236}">
              <a16:creationId xmlns:a16="http://schemas.microsoft.com/office/drawing/2014/main" id="{AC61264A-4EE7-48D0-88C3-6E1D49E1A144}"/>
            </a:ext>
          </a:extLst>
        </xdr:cNvPr>
        <xdr:cNvSpPr/>
      </xdr:nvSpPr>
      <xdr:spPr>
        <a:xfrm>
          <a:off x="6873240" y="6865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38119</xdr:rowOff>
    </xdr:from>
    <xdr:to>
      <xdr:col>45</xdr:col>
      <xdr:colOff>177800</xdr:colOff>
      <xdr:row>41</xdr:row>
      <xdr:rowOff>39224</xdr:rowOff>
    </xdr:to>
    <xdr:cxnSp macro="">
      <xdr:nvCxnSpPr>
        <xdr:cNvPr id="135" name="直線コネクタ 134">
          <a:extLst>
            <a:ext uri="{FF2B5EF4-FFF2-40B4-BE49-F238E27FC236}">
              <a16:creationId xmlns:a16="http://schemas.microsoft.com/office/drawing/2014/main" id="{62241649-4512-4719-AFEE-7FD731B8378E}"/>
            </a:ext>
          </a:extLst>
        </xdr:cNvPr>
        <xdr:cNvCxnSpPr/>
      </xdr:nvCxnSpPr>
      <xdr:spPr>
        <a:xfrm flipV="1">
          <a:off x="6924040" y="6911359"/>
          <a:ext cx="78994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161817</xdr:rowOff>
    </xdr:from>
    <xdr:to>
      <xdr:col>36</xdr:col>
      <xdr:colOff>165100</xdr:colOff>
      <xdr:row>41</xdr:row>
      <xdr:rowOff>91967</xdr:rowOff>
    </xdr:to>
    <xdr:sp macro="" textlink="">
      <xdr:nvSpPr>
        <xdr:cNvPr id="136" name="楕円 135">
          <a:extLst>
            <a:ext uri="{FF2B5EF4-FFF2-40B4-BE49-F238E27FC236}">
              <a16:creationId xmlns:a16="http://schemas.microsoft.com/office/drawing/2014/main" id="{0F24878B-4130-4767-80C3-99D3043F1B37}"/>
            </a:ext>
          </a:extLst>
        </xdr:cNvPr>
        <xdr:cNvSpPr/>
      </xdr:nvSpPr>
      <xdr:spPr>
        <a:xfrm>
          <a:off x="6098540" y="6867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39224</xdr:rowOff>
    </xdr:from>
    <xdr:to>
      <xdr:col>41</xdr:col>
      <xdr:colOff>50800</xdr:colOff>
      <xdr:row>41</xdr:row>
      <xdr:rowOff>41167</xdr:rowOff>
    </xdr:to>
    <xdr:cxnSp macro="">
      <xdr:nvCxnSpPr>
        <xdr:cNvPr id="137" name="直線コネクタ 136">
          <a:extLst>
            <a:ext uri="{FF2B5EF4-FFF2-40B4-BE49-F238E27FC236}">
              <a16:creationId xmlns:a16="http://schemas.microsoft.com/office/drawing/2014/main" id="{09E96611-740A-4353-B9CF-92C205FF943E}"/>
            </a:ext>
          </a:extLst>
        </xdr:cNvPr>
        <xdr:cNvCxnSpPr/>
      </xdr:nvCxnSpPr>
      <xdr:spPr>
        <a:xfrm flipV="1">
          <a:off x="6149340" y="6912464"/>
          <a:ext cx="7747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F46DEE8A-1E49-440C-BD55-E07343EBCA69}"/>
            </a:ext>
          </a:extLst>
        </xdr:cNvPr>
        <xdr:cNvSpPr txBox="1"/>
      </xdr:nvSpPr>
      <xdr:spPr>
        <a:xfrm>
          <a:off x="8239271" y="639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7B365642-5B89-46E6-AC45-A47BBE931ECE}"/>
            </a:ext>
          </a:extLst>
        </xdr:cNvPr>
        <xdr:cNvSpPr txBox="1"/>
      </xdr:nvSpPr>
      <xdr:spPr>
        <a:xfrm>
          <a:off x="7477271" y="639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892B6C5A-53F3-4842-BE12-731A316C1DCF}"/>
            </a:ext>
          </a:extLst>
        </xdr:cNvPr>
        <xdr:cNvSpPr txBox="1"/>
      </xdr:nvSpPr>
      <xdr:spPr>
        <a:xfrm>
          <a:off x="6702571" y="640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5F7FE67F-4029-488A-9884-86CB10549EF3}"/>
            </a:ext>
          </a:extLst>
        </xdr:cNvPr>
        <xdr:cNvSpPr txBox="1"/>
      </xdr:nvSpPr>
      <xdr:spPr>
        <a:xfrm>
          <a:off x="5905011" y="64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78160</xdr:rowOff>
    </xdr:from>
    <xdr:ext cx="469744" cy="259045"/>
    <xdr:sp macro="" textlink="">
      <xdr:nvSpPr>
        <xdr:cNvPr id="142" name="n_1mainValue【道路】&#10;一人当たり延長">
          <a:extLst>
            <a:ext uri="{FF2B5EF4-FFF2-40B4-BE49-F238E27FC236}">
              <a16:creationId xmlns:a16="http://schemas.microsoft.com/office/drawing/2014/main" id="{17B76965-B09C-4840-B603-7804961601D3}"/>
            </a:ext>
          </a:extLst>
        </xdr:cNvPr>
        <xdr:cNvSpPr txBox="1"/>
      </xdr:nvSpPr>
      <xdr:spPr>
        <a:xfrm>
          <a:off x="8271587" y="695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80046</xdr:rowOff>
    </xdr:from>
    <xdr:ext cx="469744" cy="259045"/>
    <xdr:sp macro="" textlink="">
      <xdr:nvSpPr>
        <xdr:cNvPr id="143" name="n_2mainValue【道路】&#10;一人当たり延長">
          <a:extLst>
            <a:ext uri="{FF2B5EF4-FFF2-40B4-BE49-F238E27FC236}">
              <a16:creationId xmlns:a16="http://schemas.microsoft.com/office/drawing/2014/main" id="{0BC7E6E0-9A65-4CF3-BCB1-BF77DF1FDEF0}"/>
            </a:ext>
          </a:extLst>
        </xdr:cNvPr>
        <xdr:cNvSpPr txBox="1"/>
      </xdr:nvSpPr>
      <xdr:spPr>
        <a:xfrm>
          <a:off x="7509587" y="695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81151</xdr:rowOff>
    </xdr:from>
    <xdr:ext cx="469744" cy="259045"/>
    <xdr:sp macro="" textlink="">
      <xdr:nvSpPr>
        <xdr:cNvPr id="144" name="n_3mainValue【道路】&#10;一人当たり延長">
          <a:extLst>
            <a:ext uri="{FF2B5EF4-FFF2-40B4-BE49-F238E27FC236}">
              <a16:creationId xmlns:a16="http://schemas.microsoft.com/office/drawing/2014/main" id="{DC1CA278-9B4E-44DB-8829-C5D0E853E57D}"/>
            </a:ext>
          </a:extLst>
        </xdr:cNvPr>
        <xdr:cNvSpPr txBox="1"/>
      </xdr:nvSpPr>
      <xdr:spPr>
        <a:xfrm>
          <a:off x="6712027" y="695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83094</xdr:rowOff>
    </xdr:from>
    <xdr:ext cx="469744" cy="259045"/>
    <xdr:sp macro="" textlink="">
      <xdr:nvSpPr>
        <xdr:cNvPr id="145" name="n_4mainValue【道路】&#10;一人当たり延長">
          <a:extLst>
            <a:ext uri="{FF2B5EF4-FFF2-40B4-BE49-F238E27FC236}">
              <a16:creationId xmlns:a16="http://schemas.microsoft.com/office/drawing/2014/main" id="{87A89C92-F266-4CF4-9788-F360CC788606}"/>
            </a:ext>
          </a:extLst>
        </xdr:cNvPr>
        <xdr:cNvSpPr txBox="1"/>
      </xdr:nvSpPr>
      <xdr:spPr>
        <a:xfrm>
          <a:off x="5937327" y="6956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801022C-EACF-433E-8A13-8388681FA95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C1FD6EB-4353-4314-85D4-17B35795F40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91C9855-CAB1-4DA4-B188-37C9FA14CA6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FB34155-3DC1-4CE7-BEEB-B076617C483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256C43A-FB76-4470-91EF-9F40680852A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B44068B-19D9-47AE-9351-C367ABBAEB0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E62D55B-1AE9-4B11-8212-E2C59D1C170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1ED954F-EBAB-4CC4-B9FF-E104F1D763E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81EB8CE-B1E7-4B39-A1F5-6B2E4D7B8DB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D44150A-ECA5-4F2E-8D0A-BB524C4EC77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773643D-93E2-4510-B414-DB5C4666C7A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FFF2158-72C7-49E9-8772-1714397E44B8}"/>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0E7396C-862B-48DF-996A-0A977609E706}"/>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3C63627-626E-448E-B727-CFED6FB21821}"/>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6AA122B-E6B9-44FC-983E-3AEAD6DA40B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CB0358-1A76-4D54-B44E-D3029403317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372F648-11BC-435D-8CEC-4C68FA323BF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879B40F-5D5A-454C-8CC3-F4B009AF161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924BAE7-AF9B-4475-BF79-7228865A06C1}"/>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D01BBE4-1E7B-4A78-8950-A3E226A190E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20E5220-C2D1-4D68-AF2F-2EAB2264F4FA}"/>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ACB615C-6912-4D9A-905E-FD86F848D0D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7886BF0-B4CE-4603-9E0A-564830706499}"/>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69458BD-59AE-4A00-8B78-DEB960D4335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5F35364-754D-456D-89AE-483E0328CA6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6F087B7A-72CF-4D8B-9696-EDBA9E47822C}"/>
            </a:ext>
          </a:extLst>
        </xdr:cNvPr>
        <xdr:cNvCxnSpPr/>
      </xdr:nvCxnSpPr>
      <xdr:spPr>
        <a:xfrm flipV="1">
          <a:off x="4086225" y="9365524"/>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37326169-781B-49EF-BDD6-096500B54B54}"/>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ECCED238-5E48-4BC5-A0B1-E61F787ED86C}"/>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68FAE835-0DFD-45E7-9A47-5D318E643EF1}"/>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BBB1040F-4A51-4631-BD4D-3D3CF9D1787A}"/>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E30B28F-1409-4FBC-9ACC-9A77D76A9109}"/>
            </a:ext>
          </a:extLst>
        </xdr:cNvPr>
        <xdr:cNvSpPr txBox="1"/>
      </xdr:nvSpPr>
      <xdr:spPr>
        <a:xfrm>
          <a:off x="4124960" y="1020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FCD2BE4A-0462-4B50-9E55-F03A71E14590}"/>
            </a:ext>
          </a:extLst>
        </xdr:cNvPr>
        <xdr:cNvSpPr/>
      </xdr:nvSpPr>
      <xdr:spPr>
        <a:xfrm>
          <a:off x="403606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7D199C38-7DF9-4225-9692-15F716EFF9AC}"/>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5D9919CC-F4F2-4B51-9EBB-AE8F46A6210C}"/>
            </a:ext>
          </a:extLst>
        </xdr:cNvPr>
        <xdr:cNvSpPr/>
      </xdr:nvSpPr>
      <xdr:spPr>
        <a:xfrm>
          <a:off x="25146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EE0E7A82-AC9C-4F00-B8F9-1701B9C592D7}"/>
            </a:ext>
          </a:extLst>
        </xdr:cNvPr>
        <xdr:cNvSpPr/>
      </xdr:nvSpPr>
      <xdr:spPr>
        <a:xfrm>
          <a:off x="173990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B19FD792-C719-4615-8F11-E37071E34E69}"/>
            </a:ext>
          </a:extLst>
        </xdr:cNvPr>
        <xdr:cNvSpPr/>
      </xdr:nvSpPr>
      <xdr:spPr>
        <a:xfrm>
          <a:off x="96520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D924C85-D3AD-4260-9435-CD115D9EF0C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E52E751-1988-4162-BE52-04B4E1D59F3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1C297E9-E6B4-4810-9B19-2085A33E94B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0C12C0A-7140-480D-8E71-3810381CDC2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AD661CA-BC33-4C5C-A91D-20C39EE57F2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171269</xdr:rowOff>
    </xdr:from>
    <xdr:to>
      <xdr:col>24</xdr:col>
      <xdr:colOff>114300</xdr:colOff>
      <xdr:row>59</xdr:row>
      <xdr:rowOff>101419</xdr:rowOff>
    </xdr:to>
    <xdr:sp macro="" textlink="">
      <xdr:nvSpPr>
        <xdr:cNvPr id="187" name="楕円 186">
          <a:extLst>
            <a:ext uri="{FF2B5EF4-FFF2-40B4-BE49-F238E27FC236}">
              <a16:creationId xmlns:a16="http://schemas.microsoft.com/office/drawing/2014/main" id="{DF8F7AFB-3BE5-498B-A639-1ADCDE4D903F}"/>
            </a:ext>
          </a:extLst>
        </xdr:cNvPr>
        <xdr:cNvSpPr/>
      </xdr:nvSpPr>
      <xdr:spPr>
        <a:xfrm>
          <a:off x="4036060" y="98943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22696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412A1E1-E58E-439D-8150-950E597A20DA}"/>
            </a:ext>
          </a:extLst>
        </xdr:cNvPr>
        <xdr:cNvSpPr txBox="1"/>
      </xdr:nvSpPr>
      <xdr:spPr>
        <a:xfrm>
          <a:off x="4124960" y="974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161472</xdr:rowOff>
    </xdr:from>
    <xdr:to>
      <xdr:col>20</xdr:col>
      <xdr:colOff>38100</xdr:colOff>
      <xdr:row>59</xdr:row>
      <xdr:rowOff>91622</xdr:rowOff>
    </xdr:to>
    <xdr:sp macro="" textlink="">
      <xdr:nvSpPr>
        <xdr:cNvPr id="189" name="楕円 188">
          <a:extLst>
            <a:ext uri="{FF2B5EF4-FFF2-40B4-BE49-F238E27FC236}">
              <a16:creationId xmlns:a16="http://schemas.microsoft.com/office/drawing/2014/main" id="{D2C31749-B9D3-4A10-81BE-645BBDEDE656}"/>
            </a:ext>
          </a:extLst>
        </xdr:cNvPr>
        <xdr:cNvSpPr/>
      </xdr:nvSpPr>
      <xdr:spPr>
        <a:xfrm>
          <a:off x="3312160" y="98845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40822</xdr:rowOff>
    </xdr:from>
    <xdr:to>
      <xdr:col>24</xdr:col>
      <xdr:colOff>63500</xdr:colOff>
      <xdr:row>59</xdr:row>
      <xdr:rowOff>50619</xdr:rowOff>
    </xdr:to>
    <xdr:cxnSp macro="">
      <xdr:nvCxnSpPr>
        <xdr:cNvPr id="190" name="直線コネクタ 189">
          <a:extLst>
            <a:ext uri="{FF2B5EF4-FFF2-40B4-BE49-F238E27FC236}">
              <a16:creationId xmlns:a16="http://schemas.microsoft.com/office/drawing/2014/main" id="{87F67BC1-C239-43C6-B676-1C6C4871173E}"/>
            </a:ext>
          </a:extLst>
        </xdr:cNvPr>
        <xdr:cNvCxnSpPr/>
      </xdr:nvCxnSpPr>
      <xdr:spPr>
        <a:xfrm>
          <a:off x="3355340" y="9931582"/>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148409</xdr:rowOff>
    </xdr:from>
    <xdr:to>
      <xdr:col>15</xdr:col>
      <xdr:colOff>101600</xdr:colOff>
      <xdr:row>59</xdr:row>
      <xdr:rowOff>78559</xdr:rowOff>
    </xdr:to>
    <xdr:sp macro="" textlink="">
      <xdr:nvSpPr>
        <xdr:cNvPr id="191" name="楕円 190">
          <a:extLst>
            <a:ext uri="{FF2B5EF4-FFF2-40B4-BE49-F238E27FC236}">
              <a16:creationId xmlns:a16="http://schemas.microsoft.com/office/drawing/2014/main" id="{FEF86884-DF67-4A44-A40E-E230025E545A}"/>
            </a:ext>
          </a:extLst>
        </xdr:cNvPr>
        <xdr:cNvSpPr/>
      </xdr:nvSpPr>
      <xdr:spPr>
        <a:xfrm>
          <a:off x="2514600" y="98715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27759</xdr:rowOff>
    </xdr:from>
    <xdr:to>
      <xdr:col>19</xdr:col>
      <xdr:colOff>177800</xdr:colOff>
      <xdr:row>59</xdr:row>
      <xdr:rowOff>40822</xdr:rowOff>
    </xdr:to>
    <xdr:cxnSp macro="">
      <xdr:nvCxnSpPr>
        <xdr:cNvPr id="192" name="直線コネクタ 191">
          <a:extLst>
            <a:ext uri="{FF2B5EF4-FFF2-40B4-BE49-F238E27FC236}">
              <a16:creationId xmlns:a16="http://schemas.microsoft.com/office/drawing/2014/main" id="{AD8EB0F3-43CC-41AB-B3D2-6A626A4D20B8}"/>
            </a:ext>
          </a:extLst>
        </xdr:cNvPr>
        <xdr:cNvCxnSpPr/>
      </xdr:nvCxnSpPr>
      <xdr:spPr>
        <a:xfrm>
          <a:off x="2565400" y="9918519"/>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146776</xdr:rowOff>
    </xdr:from>
    <xdr:to>
      <xdr:col>10</xdr:col>
      <xdr:colOff>165100</xdr:colOff>
      <xdr:row>59</xdr:row>
      <xdr:rowOff>76926</xdr:rowOff>
    </xdr:to>
    <xdr:sp macro="" textlink="">
      <xdr:nvSpPr>
        <xdr:cNvPr id="193" name="楕円 192">
          <a:extLst>
            <a:ext uri="{FF2B5EF4-FFF2-40B4-BE49-F238E27FC236}">
              <a16:creationId xmlns:a16="http://schemas.microsoft.com/office/drawing/2014/main" id="{A20A92C1-6D70-40B6-AE3F-174643F1B653}"/>
            </a:ext>
          </a:extLst>
        </xdr:cNvPr>
        <xdr:cNvSpPr/>
      </xdr:nvSpPr>
      <xdr:spPr>
        <a:xfrm>
          <a:off x="1739900" y="9869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26126</xdr:rowOff>
    </xdr:from>
    <xdr:to>
      <xdr:col>15</xdr:col>
      <xdr:colOff>50800</xdr:colOff>
      <xdr:row>59</xdr:row>
      <xdr:rowOff>27759</xdr:rowOff>
    </xdr:to>
    <xdr:cxnSp macro="">
      <xdr:nvCxnSpPr>
        <xdr:cNvPr id="194" name="直線コネクタ 193">
          <a:extLst>
            <a:ext uri="{FF2B5EF4-FFF2-40B4-BE49-F238E27FC236}">
              <a16:creationId xmlns:a16="http://schemas.microsoft.com/office/drawing/2014/main" id="{D1832502-9AE9-4B1C-BEAF-482E14C00E93}"/>
            </a:ext>
          </a:extLst>
        </xdr:cNvPr>
        <xdr:cNvCxnSpPr/>
      </xdr:nvCxnSpPr>
      <xdr:spPr>
        <a:xfrm>
          <a:off x="1790700" y="9916886"/>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135346</xdr:rowOff>
    </xdr:from>
    <xdr:to>
      <xdr:col>6</xdr:col>
      <xdr:colOff>38100</xdr:colOff>
      <xdr:row>59</xdr:row>
      <xdr:rowOff>65496</xdr:rowOff>
    </xdr:to>
    <xdr:sp macro="" textlink="">
      <xdr:nvSpPr>
        <xdr:cNvPr id="195" name="楕円 194">
          <a:extLst>
            <a:ext uri="{FF2B5EF4-FFF2-40B4-BE49-F238E27FC236}">
              <a16:creationId xmlns:a16="http://schemas.microsoft.com/office/drawing/2014/main" id="{ED7CAD9A-DE6C-4F2A-B19D-71E53703D594}"/>
            </a:ext>
          </a:extLst>
        </xdr:cNvPr>
        <xdr:cNvSpPr/>
      </xdr:nvSpPr>
      <xdr:spPr>
        <a:xfrm>
          <a:off x="965200" y="98584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14696</xdr:rowOff>
    </xdr:from>
    <xdr:to>
      <xdr:col>10</xdr:col>
      <xdr:colOff>114300</xdr:colOff>
      <xdr:row>59</xdr:row>
      <xdr:rowOff>26126</xdr:rowOff>
    </xdr:to>
    <xdr:cxnSp macro="">
      <xdr:nvCxnSpPr>
        <xdr:cNvPr id="196" name="直線コネクタ 195">
          <a:extLst>
            <a:ext uri="{FF2B5EF4-FFF2-40B4-BE49-F238E27FC236}">
              <a16:creationId xmlns:a16="http://schemas.microsoft.com/office/drawing/2014/main" id="{6A6038B9-D9E4-4FD8-AA4F-BBBA4FD72238}"/>
            </a:ext>
          </a:extLst>
        </xdr:cNvPr>
        <xdr:cNvCxnSpPr/>
      </xdr:nvCxnSpPr>
      <xdr:spPr>
        <a:xfrm>
          <a:off x="1008380" y="9905456"/>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49467D4-9121-4D08-A85C-F3B989B9C1ED}"/>
            </a:ext>
          </a:extLst>
        </xdr:cNvPr>
        <xdr:cNvSpPr txBox="1"/>
      </xdr:nvSpPr>
      <xdr:spPr>
        <a:xfrm>
          <a:off x="317056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EC9D8D1-F0E9-497B-9EF3-1724FEAD7BF2}"/>
            </a:ext>
          </a:extLst>
        </xdr:cNvPr>
        <xdr:cNvSpPr txBox="1"/>
      </xdr:nvSpPr>
      <xdr:spPr>
        <a:xfrm>
          <a:off x="238570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0E750CA-D373-4272-9614-0F0531AF63CB}"/>
            </a:ext>
          </a:extLst>
        </xdr:cNvPr>
        <xdr:cNvSpPr txBox="1"/>
      </xdr:nvSpPr>
      <xdr:spPr>
        <a:xfrm>
          <a:off x="16110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00F1BBF-89BF-4BB9-975B-24FB2D24CF84}"/>
            </a:ext>
          </a:extLst>
        </xdr:cNvPr>
        <xdr:cNvSpPr txBox="1"/>
      </xdr:nvSpPr>
      <xdr:spPr>
        <a:xfrm>
          <a:off x="83630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108149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45A1E96-6446-4498-8B47-2C8E3FCAF8A2}"/>
            </a:ext>
          </a:extLst>
        </xdr:cNvPr>
        <xdr:cNvSpPr txBox="1"/>
      </xdr:nvSpPr>
      <xdr:spPr>
        <a:xfrm>
          <a:off x="3170564" y="9663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95086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431A1BA-8471-474A-B167-10989382935F}"/>
            </a:ext>
          </a:extLst>
        </xdr:cNvPr>
        <xdr:cNvSpPr txBox="1"/>
      </xdr:nvSpPr>
      <xdr:spPr>
        <a:xfrm>
          <a:off x="2385704" y="9650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93453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D6D4585-6261-456C-8C47-11E7605E556C}"/>
            </a:ext>
          </a:extLst>
        </xdr:cNvPr>
        <xdr:cNvSpPr txBox="1"/>
      </xdr:nvSpPr>
      <xdr:spPr>
        <a:xfrm>
          <a:off x="1611004" y="964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82023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DBC2EE5-1A22-48B4-9988-5E9D02F20221}"/>
            </a:ext>
          </a:extLst>
        </xdr:cNvPr>
        <xdr:cNvSpPr txBox="1"/>
      </xdr:nvSpPr>
      <xdr:spPr>
        <a:xfrm>
          <a:off x="836304" y="963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0C25995-7B08-4FDC-B8F7-AEAE4657F7A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FEA4D6F-5403-481B-A24E-CF4D8029285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8E3B934-1CCF-4B3A-8D97-8C7B80BB280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323399A-98B3-4112-8186-085AFAFF2ED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A3AEAA7-967C-44D2-8BB8-370110EB244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54109EF-F3BB-42F2-AB1F-F6C17B15AE5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7E7693F-9195-400D-8D86-C66ACC42A40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F08F7BD-ED21-45F6-8D3C-96094F3FDB8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A901395-3B2B-41FC-B265-BC2D97F7B99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6D3C3A1-0D7D-4FC1-BE47-404AF9E5C80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5C451740-2F8E-42B5-9436-07FE2A40495F}"/>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4807C42-BE56-495D-A216-726C241F7712}"/>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2F377F0-0C7A-4D10-BB81-D989D213AEE1}"/>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AEB81B84-BC42-44EC-9AAE-41185FC68C2A}"/>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50984E2-1012-4FF7-82E5-EE61D28B177C}"/>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3E387796-5891-4BF6-B428-DA43C8665995}"/>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22EC1E5-0962-4374-A4E8-D797351C0D4E}"/>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E3C47085-7DAC-4DC2-8628-0F2EEB7CF52B}"/>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250CC6A6-CBFC-4F9B-9532-4B202368026B}"/>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F99383A-2A18-4E4A-9E3D-E2027A98DC6C}"/>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AE84478F-162F-4055-8332-3B32163B5A50}"/>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F50A4256-9383-436C-870E-5DC322560D6F}"/>
            </a:ext>
          </a:extLst>
        </xdr:cNvPr>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C2D7E65-2703-4DAC-B07D-A10DE2A72F4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D4E71C56-E9ED-4959-BB1A-13447A2D051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6E6ACB5-A6FA-4FAB-B1D5-0C1C0F7639E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32861DFC-D9F4-4C74-9FDF-F03F760949F8}"/>
            </a:ext>
          </a:extLst>
        </xdr:cNvPr>
        <xdr:cNvCxnSpPr/>
      </xdr:nvCxnSpPr>
      <xdr:spPr>
        <a:xfrm flipV="1">
          <a:off x="9219565" y="9399400"/>
          <a:ext cx="0" cy="1458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54A1FC4-B2A9-46F6-80FC-9403857214D9}"/>
            </a:ext>
          </a:extLst>
        </xdr:cNvPr>
        <xdr:cNvSpPr txBox="1"/>
      </xdr:nvSpPr>
      <xdr:spPr>
        <a:xfrm>
          <a:off x="9258300" y="1086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C60B11A5-A4D7-4B98-8D42-2972CDFD6F41}"/>
            </a:ext>
          </a:extLst>
        </xdr:cNvPr>
        <xdr:cNvCxnSpPr/>
      </xdr:nvCxnSpPr>
      <xdr:spPr>
        <a:xfrm>
          <a:off x="9154160" y="10858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7AB5C72-4CFB-4A8C-B25F-90B5086E8EF3}"/>
            </a:ext>
          </a:extLst>
        </xdr:cNvPr>
        <xdr:cNvSpPr txBox="1"/>
      </xdr:nvSpPr>
      <xdr:spPr>
        <a:xfrm>
          <a:off x="9258300" y="91822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3CFDC9A1-407A-47B1-98AD-0220CAC375C4}"/>
            </a:ext>
          </a:extLst>
        </xdr:cNvPr>
        <xdr:cNvCxnSpPr/>
      </xdr:nvCxnSpPr>
      <xdr:spPr>
        <a:xfrm>
          <a:off x="9154160" y="9399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11FEB11-09E5-4B45-AC6B-9193B148E97F}"/>
            </a:ext>
          </a:extLst>
        </xdr:cNvPr>
        <xdr:cNvSpPr txBox="1"/>
      </xdr:nvSpPr>
      <xdr:spPr>
        <a:xfrm>
          <a:off x="9258300" y="103368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8C5FC244-7DDC-4523-A4C9-73CFC6DF13E5}"/>
            </a:ext>
          </a:extLst>
        </xdr:cNvPr>
        <xdr:cNvSpPr/>
      </xdr:nvSpPr>
      <xdr:spPr>
        <a:xfrm>
          <a:off x="9192260" y="1048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B98D2E22-9973-490F-8D6A-941CEB98661C}"/>
            </a:ext>
          </a:extLst>
        </xdr:cNvPr>
        <xdr:cNvSpPr/>
      </xdr:nvSpPr>
      <xdr:spPr>
        <a:xfrm>
          <a:off x="8445500" y="10487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1871F9CB-41E4-4705-8AB6-34FAEC7ED543}"/>
            </a:ext>
          </a:extLst>
        </xdr:cNvPr>
        <xdr:cNvSpPr/>
      </xdr:nvSpPr>
      <xdr:spPr>
        <a:xfrm>
          <a:off x="7670800" y="10476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E479E56B-3367-4A7B-BBED-B3C3FEB7EA3E}"/>
            </a:ext>
          </a:extLst>
        </xdr:cNvPr>
        <xdr:cNvSpPr/>
      </xdr:nvSpPr>
      <xdr:spPr>
        <a:xfrm>
          <a:off x="6873240" y="10493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1D9B0BC6-3A8F-439E-95EC-514BDC7B99F2}"/>
            </a:ext>
          </a:extLst>
        </xdr:cNvPr>
        <xdr:cNvSpPr/>
      </xdr:nvSpPr>
      <xdr:spPr>
        <a:xfrm>
          <a:off x="6098540" y="10499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50404B5-1257-45E7-97F3-22BA69801F7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E66CFD6-B157-4EEE-AC16-883943247B5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0DD7F29-2CB4-4F61-B7A2-1BAA9E33C13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6283429-EA8B-4183-A88E-15C72C79EE0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D0BE366-64ED-4B15-8ADF-D48F6A661BF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18244</xdr:rowOff>
    </xdr:from>
    <xdr:to>
      <xdr:col>55</xdr:col>
      <xdr:colOff>50800</xdr:colOff>
      <xdr:row>63</xdr:row>
      <xdr:rowOff>119844</xdr:rowOff>
    </xdr:to>
    <xdr:sp macro="" textlink="">
      <xdr:nvSpPr>
        <xdr:cNvPr id="246" name="楕円 245">
          <a:extLst>
            <a:ext uri="{FF2B5EF4-FFF2-40B4-BE49-F238E27FC236}">
              <a16:creationId xmlns:a16="http://schemas.microsoft.com/office/drawing/2014/main" id="{44F77A1B-04E9-4D6F-AA82-266255D98394}"/>
            </a:ext>
          </a:extLst>
        </xdr:cNvPr>
        <xdr:cNvSpPr/>
      </xdr:nvSpPr>
      <xdr:spPr>
        <a:xfrm>
          <a:off x="9192260" y="105795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168121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DEB963D8-33F0-4F39-9BFC-B45D91CF8974}"/>
            </a:ext>
          </a:extLst>
        </xdr:cNvPr>
        <xdr:cNvSpPr txBox="1"/>
      </xdr:nvSpPr>
      <xdr:spPr>
        <a:xfrm>
          <a:off x="9258300" y="10561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23486</xdr:rowOff>
    </xdr:from>
    <xdr:to>
      <xdr:col>50</xdr:col>
      <xdr:colOff>165100</xdr:colOff>
      <xdr:row>63</xdr:row>
      <xdr:rowOff>125086</xdr:rowOff>
    </xdr:to>
    <xdr:sp macro="" textlink="">
      <xdr:nvSpPr>
        <xdr:cNvPr id="248" name="楕円 247">
          <a:extLst>
            <a:ext uri="{FF2B5EF4-FFF2-40B4-BE49-F238E27FC236}">
              <a16:creationId xmlns:a16="http://schemas.microsoft.com/office/drawing/2014/main" id="{346AA558-70CA-4B80-9E5E-4678FCD9AFD1}"/>
            </a:ext>
          </a:extLst>
        </xdr:cNvPr>
        <xdr:cNvSpPr/>
      </xdr:nvSpPr>
      <xdr:spPr>
        <a:xfrm>
          <a:off x="8445500" y="1058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69044</xdr:rowOff>
    </xdr:from>
    <xdr:to>
      <xdr:col>55</xdr:col>
      <xdr:colOff>0</xdr:colOff>
      <xdr:row>63</xdr:row>
      <xdr:rowOff>74286</xdr:rowOff>
    </xdr:to>
    <xdr:cxnSp macro="">
      <xdr:nvCxnSpPr>
        <xdr:cNvPr id="249" name="直線コネクタ 248">
          <a:extLst>
            <a:ext uri="{FF2B5EF4-FFF2-40B4-BE49-F238E27FC236}">
              <a16:creationId xmlns:a16="http://schemas.microsoft.com/office/drawing/2014/main" id="{93F0955D-DF57-4B23-A311-88A6174C8F6C}"/>
            </a:ext>
          </a:extLst>
        </xdr:cNvPr>
        <xdr:cNvCxnSpPr/>
      </xdr:nvCxnSpPr>
      <xdr:spPr>
        <a:xfrm flipV="1">
          <a:off x="8496300" y="10630364"/>
          <a:ext cx="723900" cy="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28101</xdr:rowOff>
    </xdr:from>
    <xdr:to>
      <xdr:col>46</xdr:col>
      <xdr:colOff>38100</xdr:colOff>
      <xdr:row>63</xdr:row>
      <xdr:rowOff>129701</xdr:rowOff>
    </xdr:to>
    <xdr:sp macro="" textlink="">
      <xdr:nvSpPr>
        <xdr:cNvPr id="250" name="楕円 249">
          <a:extLst>
            <a:ext uri="{FF2B5EF4-FFF2-40B4-BE49-F238E27FC236}">
              <a16:creationId xmlns:a16="http://schemas.microsoft.com/office/drawing/2014/main" id="{2BD97A99-1CE0-4298-965E-1A19F7B18805}"/>
            </a:ext>
          </a:extLst>
        </xdr:cNvPr>
        <xdr:cNvSpPr/>
      </xdr:nvSpPr>
      <xdr:spPr>
        <a:xfrm>
          <a:off x="7670800" y="105894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74286</xdr:rowOff>
    </xdr:from>
    <xdr:to>
      <xdr:col>50</xdr:col>
      <xdr:colOff>114300</xdr:colOff>
      <xdr:row>63</xdr:row>
      <xdr:rowOff>78901</xdr:rowOff>
    </xdr:to>
    <xdr:cxnSp macro="">
      <xdr:nvCxnSpPr>
        <xdr:cNvPr id="251" name="直線コネクタ 250">
          <a:extLst>
            <a:ext uri="{FF2B5EF4-FFF2-40B4-BE49-F238E27FC236}">
              <a16:creationId xmlns:a16="http://schemas.microsoft.com/office/drawing/2014/main" id="{D6F3B53A-FAFE-4A24-9569-84B6E83C17F9}"/>
            </a:ext>
          </a:extLst>
        </xdr:cNvPr>
        <xdr:cNvCxnSpPr/>
      </xdr:nvCxnSpPr>
      <xdr:spPr>
        <a:xfrm flipV="1">
          <a:off x="7713980" y="10635606"/>
          <a:ext cx="782320" cy="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33227</xdr:rowOff>
    </xdr:from>
    <xdr:to>
      <xdr:col>41</xdr:col>
      <xdr:colOff>101600</xdr:colOff>
      <xdr:row>63</xdr:row>
      <xdr:rowOff>134827</xdr:rowOff>
    </xdr:to>
    <xdr:sp macro="" textlink="">
      <xdr:nvSpPr>
        <xdr:cNvPr id="252" name="楕円 251">
          <a:extLst>
            <a:ext uri="{FF2B5EF4-FFF2-40B4-BE49-F238E27FC236}">
              <a16:creationId xmlns:a16="http://schemas.microsoft.com/office/drawing/2014/main" id="{BCD48E43-0069-4D10-819C-5BC404D9C980}"/>
            </a:ext>
          </a:extLst>
        </xdr:cNvPr>
        <xdr:cNvSpPr/>
      </xdr:nvSpPr>
      <xdr:spPr>
        <a:xfrm>
          <a:off x="6873240" y="1059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78901</xdr:rowOff>
    </xdr:from>
    <xdr:to>
      <xdr:col>45</xdr:col>
      <xdr:colOff>177800</xdr:colOff>
      <xdr:row>63</xdr:row>
      <xdr:rowOff>84027</xdr:rowOff>
    </xdr:to>
    <xdr:cxnSp macro="">
      <xdr:nvCxnSpPr>
        <xdr:cNvPr id="253" name="直線コネクタ 252">
          <a:extLst>
            <a:ext uri="{FF2B5EF4-FFF2-40B4-BE49-F238E27FC236}">
              <a16:creationId xmlns:a16="http://schemas.microsoft.com/office/drawing/2014/main" id="{B6EED5E1-6692-404A-9DE4-7FD10A56CD72}"/>
            </a:ext>
          </a:extLst>
        </xdr:cNvPr>
        <xdr:cNvCxnSpPr/>
      </xdr:nvCxnSpPr>
      <xdr:spPr>
        <a:xfrm flipV="1">
          <a:off x="6924040" y="10640221"/>
          <a:ext cx="789940" cy="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36757</xdr:rowOff>
    </xdr:from>
    <xdr:to>
      <xdr:col>36</xdr:col>
      <xdr:colOff>165100</xdr:colOff>
      <xdr:row>63</xdr:row>
      <xdr:rowOff>138357</xdr:rowOff>
    </xdr:to>
    <xdr:sp macro="" textlink="">
      <xdr:nvSpPr>
        <xdr:cNvPr id="254" name="楕円 253">
          <a:extLst>
            <a:ext uri="{FF2B5EF4-FFF2-40B4-BE49-F238E27FC236}">
              <a16:creationId xmlns:a16="http://schemas.microsoft.com/office/drawing/2014/main" id="{C0285799-6B20-4353-A0DE-2320C0E7648C}"/>
            </a:ext>
          </a:extLst>
        </xdr:cNvPr>
        <xdr:cNvSpPr/>
      </xdr:nvSpPr>
      <xdr:spPr>
        <a:xfrm>
          <a:off x="6098540" y="1059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84027</xdr:rowOff>
    </xdr:from>
    <xdr:to>
      <xdr:col>41</xdr:col>
      <xdr:colOff>50800</xdr:colOff>
      <xdr:row>63</xdr:row>
      <xdr:rowOff>87557</xdr:rowOff>
    </xdr:to>
    <xdr:cxnSp macro="">
      <xdr:nvCxnSpPr>
        <xdr:cNvPr id="255" name="直線コネクタ 254">
          <a:extLst>
            <a:ext uri="{FF2B5EF4-FFF2-40B4-BE49-F238E27FC236}">
              <a16:creationId xmlns:a16="http://schemas.microsoft.com/office/drawing/2014/main" id="{69BEC07E-FCF4-4949-ABA8-53A7C6919F40}"/>
            </a:ext>
          </a:extLst>
        </xdr:cNvPr>
        <xdr:cNvCxnSpPr/>
      </xdr:nvCxnSpPr>
      <xdr:spPr>
        <a:xfrm flipV="1">
          <a:off x="6149340" y="10645347"/>
          <a:ext cx="774700" cy="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CF828AB-FE80-4080-AF2F-EDC8B7B402AC}"/>
            </a:ext>
          </a:extLst>
        </xdr:cNvPr>
        <xdr:cNvSpPr txBox="1"/>
      </xdr:nvSpPr>
      <xdr:spPr>
        <a:xfrm>
          <a:off x="8214575" y="1026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1D955D4-0DCF-4F3A-9851-CB4C3D9BE50D}"/>
            </a:ext>
          </a:extLst>
        </xdr:cNvPr>
        <xdr:cNvSpPr txBox="1"/>
      </xdr:nvSpPr>
      <xdr:spPr>
        <a:xfrm>
          <a:off x="7444955" y="1025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5C500C1-F190-42C1-B8C8-C20F95725FD2}"/>
            </a:ext>
          </a:extLst>
        </xdr:cNvPr>
        <xdr:cNvSpPr txBox="1"/>
      </xdr:nvSpPr>
      <xdr:spPr>
        <a:xfrm>
          <a:off x="6670255" y="1027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C96ADBC0-56E9-4ACE-8C15-30D0218C621A}"/>
            </a:ext>
          </a:extLst>
        </xdr:cNvPr>
        <xdr:cNvSpPr txBox="1"/>
      </xdr:nvSpPr>
      <xdr:spPr>
        <a:xfrm>
          <a:off x="5872695" y="1027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116213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E727757-CDD5-43A1-93BB-70EAC50E64F8}"/>
            </a:ext>
          </a:extLst>
        </xdr:cNvPr>
        <xdr:cNvSpPr txBox="1"/>
      </xdr:nvSpPr>
      <xdr:spPr>
        <a:xfrm>
          <a:off x="8214575" y="10677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120828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EE236D6-CE07-47FA-AFFA-37234A4F7225}"/>
            </a:ext>
          </a:extLst>
        </xdr:cNvPr>
        <xdr:cNvSpPr txBox="1"/>
      </xdr:nvSpPr>
      <xdr:spPr>
        <a:xfrm>
          <a:off x="7444955" y="10682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125954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CE2D966A-8383-4519-8F1D-679169C68F90}"/>
            </a:ext>
          </a:extLst>
        </xdr:cNvPr>
        <xdr:cNvSpPr txBox="1"/>
      </xdr:nvSpPr>
      <xdr:spPr>
        <a:xfrm>
          <a:off x="6670255" y="10687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129484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A694D1F-5846-42C7-9A22-871FC3523214}"/>
            </a:ext>
          </a:extLst>
        </xdr:cNvPr>
        <xdr:cNvSpPr txBox="1"/>
      </xdr:nvSpPr>
      <xdr:spPr>
        <a:xfrm>
          <a:off x="5872695" y="10690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483463D-9646-4358-B969-BCA0381E13E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A730962-FAAC-404E-8D53-58F99CEB7F8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A8DBCBB-EC20-4FEF-AF0C-70ADFD1F7AC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0724726-0924-4A03-97CD-294BC8DD322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FD8BD57-CE84-4EF8-9FB3-DEA8B118646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FFD753E-BBF2-4B35-8DFC-23283139741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F8EA18B-28A0-45E1-8A4D-748CFBC2CCC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DB11C07-7545-4AED-9F12-3F8B7D37443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C32CECF-F837-4ED0-A601-4EBDD6D8C89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3446964-45DC-4B7B-A389-8455AF07E78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411FC47-12E6-4191-A583-6C05B25B22B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3BF8836-1FC9-44A9-8568-3968F519D9E9}"/>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3F2983D-2FEC-4B29-872B-AAD92992F03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225BDED-B2BC-44E6-87EE-6DE0980D953E}"/>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4530009-F678-4BC7-917A-56EC6632D77B}"/>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D240869-97D1-499B-9C47-841CB7171132}"/>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37AF048-0B42-4676-B121-8D65183E45C1}"/>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734709F-B889-4B98-8B54-3771E40FD894}"/>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FAB803A-E747-47D9-AD01-A53714506B65}"/>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00595DC-0CF2-49CA-A060-46F25D5486CF}"/>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7AC0092-D772-487E-B72D-FE342FCF278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5C0B12D-18A3-4BA7-BEF8-2092B8C24E0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AC43D54-8992-4820-B0C4-2C10875E52E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C8EEE4E-41CD-41E3-B230-1CE3C080094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628ED8D-102C-43C8-83A9-46075C5FACF3}"/>
            </a:ext>
          </a:extLst>
        </xdr:cNvPr>
        <xdr:cNvCxnSpPr/>
      </xdr:nvCxnSpPr>
      <xdr:spPr>
        <a:xfrm flipV="1">
          <a:off x="4086225" y="1315402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88E49643-D3DD-47CB-9D77-8A3CF3B38255}"/>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7A80287-2555-40D7-90C7-7C4BA295D392}"/>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6F3FE03-CAA3-438D-AD65-2C3E70EA6B57}"/>
            </a:ext>
          </a:extLst>
        </xdr:cNvPr>
        <xdr:cNvSpPr txBox="1"/>
      </xdr:nvSpPr>
      <xdr:spPr>
        <a:xfrm>
          <a:off x="4124960" y="1293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BDAA478C-482D-40CA-BA11-64B16FBD576A}"/>
            </a:ext>
          </a:extLst>
        </xdr:cNvPr>
        <xdr:cNvCxnSpPr/>
      </xdr:nvCxnSpPr>
      <xdr:spPr>
        <a:xfrm>
          <a:off x="4020820" y="1315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9CAAAFE-E653-4EDD-AA0B-93533E6E18B9}"/>
            </a:ext>
          </a:extLst>
        </xdr:cNvPr>
        <xdr:cNvSpPr txBox="1"/>
      </xdr:nvSpPr>
      <xdr:spPr>
        <a:xfrm>
          <a:off x="4124960" y="13718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96BE1D0D-BB63-44E8-AA17-8DFC50728F6D}"/>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A8E5D856-C905-4A28-9313-F26776B7C042}"/>
            </a:ext>
          </a:extLst>
        </xdr:cNvPr>
        <xdr:cNvSpPr/>
      </xdr:nvSpPr>
      <xdr:spPr>
        <a:xfrm>
          <a:off x="3312160" y="138614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229C55D2-16CB-43B2-AAC9-8E55E2C20A45}"/>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CBAF1E8B-9AB0-4CAE-BD1C-B93F8248F6DB}"/>
            </a:ext>
          </a:extLst>
        </xdr:cNvPr>
        <xdr:cNvSpPr/>
      </xdr:nvSpPr>
      <xdr:spPr>
        <a:xfrm>
          <a:off x="1739900" y="1380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D8A96ED0-9912-44F2-B9EA-FBE0B4A2F056}"/>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49240F8-BFF1-4641-843D-A428A66ED6B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99FED9E-2A4C-4CAC-B277-E3E3CFC694E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4AF6DC6-C696-427F-83C7-7ABFEDAC2D4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DC3BD75-EFE9-4245-BCD1-7C033E9F802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FA571B1-E225-436A-86FA-A47B56705B7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13970</xdr:rowOff>
    </xdr:from>
    <xdr:to>
      <xdr:col>24</xdr:col>
      <xdr:colOff>114300</xdr:colOff>
      <xdr:row>84</xdr:row>
      <xdr:rowOff>115570</xdr:rowOff>
    </xdr:to>
    <xdr:sp macro="" textlink="">
      <xdr:nvSpPr>
        <xdr:cNvPr id="304" name="楕円 303">
          <a:extLst>
            <a:ext uri="{FF2B5EF4-FFF2-40B4-BE49-F238E27FC236}">
              <a16:creationId xmlns:a16="http://schemas.microsoft.com/office/drawing/2014/main" id="{BD2E8B81-36EE-49FB-843B-A57C9B5748A1}"/>
            </a:ext>
          </a:extLst>
        </xdr:cNvPr>
        <xdr:cNvSpPr/>
      </xdr:nvSpPr>
      <xdr:spPr>
        <a:xfrm>
          <a:off x="403606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163847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71FBD12-F408-4598-B998-A9D3EA6E8605}"/>
            </a:ext>
          </a:extLst>
        </xdr:cNvPr>
        <xdr:cNvSpPr txBox="1"/>
      </xdr:nvSpPr>
      <xdr:spPr>
        <a:xfrm>
          <a:off x="4124960" y="1407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170180</xdr:rowOff>
    </xdr:from>
    <xdr:to>
      <xdr:col>20</xdr:col>
      <xdr:colOff>38100</xdr:colOff>
      <xdr:row>84</xdr:row>
      <xdr:rowOff>100330</xdr:rowOff>
    </xdr:to>
    <xdr:sp macro="" textlink="">
      <xdr:nvSpPr>
        <xdr:cNvPr id="306" name="楕円 305">
          <a:extLst>
            <a:ext uri="{FF2B5EF4-FFF2-40B4-BE49-F238E27FC236}">
              <a16:creationId xmlns:a16="http://schemas.microsoft.com/office/drawing/2014/main" id="{6D43BB44-3AE2-42C8-A0BD-B67662D793E0}"/>
            </a:ext>
          </a:extLst>
        </xdr:cNvPr>
        <xdr:cNvSpPr/>
      </xdr:nvSpPr>
      <xdr:spPr>
        <a:xfrm>
          <a:off x="3312160" y="14084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49530</xdr:rowOff>
    </xdr:from>
    <xdr:to>
      <xdr:col>24</xdr:col>
      <xdr:colOff>63500</xdr:colOff>
      <xdr:row>84</xdr:row>
      <xdr:rowOff>64770</xdr:rowOff>
    </xdr:to>
    <xdr:cxnSp macro="">
      <xdr:nvCxnSpPr>
        <xdr:cNvPr id="307" name="直線コネクタ 306">
          <a:extLst>
            <a:ext uri="{FF2B5EF4-FFF2-40B4-BE49-F238E27FC236}">
              <a16:creationId xmlns:a16="http://schemas.microsoft.com/office/drawing/2014/main" id="{8111AFD1-8FCB-420A-8D9D-2AE1AF7439BD}"/>
            </a:ext>
          </a:extLst>
        </xdr:cNvPr>
        <xdr:cNvCxnSpPr/>
      </xdr:nvCxnSpPr>
      <xdr:spPr>
        <a:xfrm>
          <a:off x="3355340" y="1413129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08" name="楕円 307">
          <a:extLst>
            <a:ext uri="{FF2B5EF4-FFF2-40B4-BE49-F238E27FC236}">
              <a16:creationId xmlns:a16="http://schemas.microsoft.com/office/drawing/2014/main" id="{8654BB03-B5F4-4475-990C-1BE5D765CBF0}"/>
            </a:ext>
          </a:extLst>
        </xdr:cNvPr>
        <xdr:cNvSpPr/>
      </xdr:nvSpPr>
      <xdr:spPr>
        <a:xfrm>
          <a:off x="251460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49530</xdr:rowOff>
    </xdr:to>
    <xdr:cxnSp macro="">
      <xdr:nvCxnSpPr>
        <xdr:cNvPr id="309" name="直線コネクタ 308">
          <a:extLst>
            <a:ext uri="{FF2B5EF4-FFF2-40B4-BE49-F238E27FC236}">
              <a16:creationId xmlns:a16="http://schemas.microsoft.com/office/drawing/2014/main" id="{908CCB39-6A87-4707-A419-0640878091C0}"/>
            </a:ext>
          </a:extLst>
        </xdr:cNvPr>
        <xdr:cNvCxnSpPr/>
      </xdr:nvCxnSpPr>
      <xdr:spPr>
        <a:xfrm>
          <a:off x="2565400" y="14096999"/>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97789</xdr:rowOff>
    </xdr:from>
    <xdr:to>
      <xdr:col>10</xdr:col>
      <xdr:colOff>165100</xdr:colOff>
      <xdr:row>84</xdr:row>
      <xdr:rowOff>27939</xdr:rowOff>
    </xdr:to>
    <xdr:sp macro="" textlink="">
      <xdr:nvSpPr>
        <xdr:cNvPr id="310" name="楕円 309">
          <a:extLst>
            <a:ext uri="{FF2B5EF4-FFF2-40B4-BE49-F238E27FC236}">
              <a16:creationId xmlns:a16="http://schemas.microsoft.com/office/drawing/2014/main" id="{43148BDB-D2F5-44B0-90E4-B44351145A56}"/>
            </a:ext>
          </a:extLst>
        </xdr:cNvPr>
        <xdr:cNvSpPr/>
      </xdr:nvSpPr>
      <xdr:spPr>
        <a:xfrm>
          <a:off x="1739900" y="14011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148589</xdr:rowOff>
    </xdr:from>
    <xdr:to>
      <xdr:col>15</xdr:col>
      <xdr:colOff>50800</xdr:colOff>
      <xdr:row>84</xdr:row>
      <xdr:rowOff>15239</xdr:rowOff>
    </xdr:to>
    <xdr:cxnSp macro="">
      <xdr:nvCxnSpPr>
        <xdr:cNvPr id="311" name="直線コネクタ 310">
          <a:extLst>
            <a:ext uri="{FF2B5EF4-FFF2-40B4-BE49-F238E27FC236}">
              <a16:creationId xmlns:a16="http://schemas.microsoft.com/office/drawing/2014/main" id="{5A995D0D-3B08-4A50-862B-4E4EB1B1603D}"/>
            </a:ext>
          </a:extLst>
        </xdr:cNvPr>
        <xdr:cNvCxnSpPr/>
      </xdr:nvCxnSpPr>
      <xdr:spPr>
        <a:xfrm>
          <a:off x="1790700" y="14062709"/>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50164</xdr:rowOff>
    </xdr:from>
    <xdr:to>
      <xdr:col>6</xdr:col>
      <xdr:colOff>38100</xdr:colOff>
      <xdr:row>83</xdr:row>
      <xdr:rowOff>151764</xdr:rowOff>
    </xdr:to>
    <xdr:sp macro="" textlink="">
      <xdr:nvSpPr>
        <xdr:cNvPr id="312" name="楕円 311">
          <a:extLst>
            <a:ext uri="{FF2B5EF4-FFF2-40B4-BE49-F238E27FC236}">
              <a16:creationId xmlns:a16="http://schemas.microsoft.com/office/drawing/2014/main" id="{D57DE202-F260-4B6F-93EB-F065EA5EFB1B}"/>
            </a:ext>
          </a:extLst>
        </xdr:cNvPr>
        <xdr:cNvSpPr/>
      </xdr:nvSpPr>
      <xdr:spPr>
        <a:xfrm>
          <a:off x="965200" y="139642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100964</xdr:rowOff>
    </xdr:from>
    <xdr:to>
      <xdr:col>10</xdr:col>
      <xdr:colOff>114300</xdr:colOff>
      <xdr:row>83</xdr:row>
      <xdr:rowOff>148589</xdr:rowOff>
    </xdr:to>
    <xdr:cxnSp macro="">
      <xdr:nvCxnSpPr>
        <xdr:cNvPr id="313" name="直線コネクタ 312">
          <a:extLst>
            <a:ext uri="{FF2B5EF4-FFF2-40B4-BE49-F238E27FC236}">
              <a16:creationId xmlns:a16="http://schemas.microsoft.com/office/drawing/2014/main" id="{688B99B7-F2AD-476D-95E3-80C644EE054C}"/>
            </a:ext>
          </a:extLst>
        </xdr:cNvPr>
        <xdr:cNvCxnSpPr/>
      </xdr:nvCxnSpPr>
      <xdr:spPr>
        <a:xfrm>
          <a:off x="1008380" y="14015084"/>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DDEF04E3-B1B5-4D33-A2A5-EC49FCE60E1D}"/>
            </a:ext>
          </a:extLst>
        </xdr:cNvPr>
        <xdr:cNvSpPr txBox="1"/>
      </xdr:nvSpPr>
      <xdr:spPr>
        <a:xfrm>
          <a:off x="3170564" y="1364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C0AB7955-A85D-4C60-B276-4F1C678EE978}"/>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2019F7AF-173B-4062-A4B1-1A35B16DC01D}"/>
            </a:ext>
          </a:extLst>
        </xdr:cNvPr>
        <xdr:cNvSpPr txBox="1"/>
      </xdr:nvSpPr>
      <xdr:spPr>
        <a:xfrm>
          <a:off x="1611004" y="1358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9ABE0DC5-CC08-4E10-98CE-A4EBFB52146D}"/>
            </a:ext>
          </a:extLst>
        </xdr:cNvPr>
        <xdr:cNvSpPr txBox="1"/>
      </xdr:nvSpPr>
      <xdr:spPr>
        <a:xfrm>
          <a:off x="83630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91457</xdr:rowOff>
    </xdr:from>
    <xdr:ext cx="405111" cy="259045"/>
    <xdr:sp macro="" textlink="">
      <xdr:nvSpPr>
        <xdr:cNvPr id="318" name="n_1mainValue【公営住宅】&#10;有形固定資産減価償却率">
          <a:extLst>
            <a:ext uri="{FF2B5EF4-FFF2-40B4-BE49-F238E27FC236}">
              <a16:creationId xmlns:a16="http://schemas.microsoft.com/office/drawing/2014/main" id="{9944F07A-3817-431D-BEDE-E74125F1D401}"/>
            </a:ext>
          </a:extLst>
        </xdr:cNvPr>
        <xdr:cNvSpPr txBox="1"/>
      </xdr:nvSpPr>
      <xdr:spPr>
        <a:xfrm>
          <a:off x="3170564" y="1417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19" name="n_2mainValue【公営住宅】&#10;有形固定資産減価償却率">
          <a:extLst>
            <a:ext uri="{FF2B5EF4-FFF2-40B4-BE49-F238E27FC236}">
              <a16:creationId xmlns:a16="http://schemas.microsoft.com/office/drawing/2014/main" id="{52722E99-AF7E-452E-931D-40D512AC2602}"/>
            </a:ext>
          </a:extLst>
        </xdr:cNvPr>
        <xdr:cNvSpPr txBox="1"/>
      </xdr:nvSpPr>
      <xdr:spPr>
        <a:xfrm>
          <a:off x="2385704"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19066</xdr:rowOff>
    </xdr:from>
    <xdr:ext cx="405111" cy="259045"/>
    <xdr:sp macro="" textlink="">
      <xdr:nvSpPr>
        <xdr:cNvPr id="320" name="n_3mainValue【公営住宅】&#10;有形固定資産減価償却率">
          <a:extLst>
            <a:ext uri="{FF2B5EF4-FFF2-40B4-BE49-F238E27FC236}">
              <a16:creationId xmlns:a16="http://schemas.microsoft.com/office/drawing/2014/main" id="{A0A7E16A-6742-4E66-B32D-23E961D3F332}"/>
            </a:ext>
          </a:extLst>
        </xdr:cNvPr>
        <xdr:cNvSpPr txBox="1"/>
      </xdr:nvSpPr>
      <xdr:spPr>
        <a:xfrm>
          <a:off x="1611004" y="1410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142891</xdr:rowOff>
    </xdr:from>
    <xdr:ext cx="405111" cy="259045"/>
    <xdr:sp macro="" textlink="">
      <xdr:nvSpPr>
        <xdr:cNvPr id="321" name="n_4mainValue【公営住宅】&#10;有形固定資産減価償却率">
          <a:extLst>
            <a:ext uri="{FF2B5EF4-FFF2-40B4-BE49-F238E27FC236}">
              <a16:creationId xmlns:a16="http://schemas.microsoft.com/office/drawing/2014/main" id="{63EB24C0-CF89-479E-B2D5-723C9D92CD28}"/>
            </a:ext>
          </a:extLst>
        </xdr:cNvPr>
        <xdr:cNvSpPr txBox="1"/>
      </xdr:nvSpPr>
      <xdr:spPr>
        <a:xfrm>
          <a:off x="836304" y="14057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B0C0C8F-042F-411A-A991-E4BDFB460AE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E28995B-6730-434F-9645-D3D8728A32E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D257489-5576-4ED3-BDD2-8805C5074ED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58BF94D-8297-4785-84F0-03B2193FFC1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C922544-DC5B-4261-9A69-23540FA339B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CF9507E-A416-4D9F-B18D-046F0F1175E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B1A5F77-4208-46CF-8F17-C485D0C017B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9E81D06-9ADE-4CF5-835A-8D17E3EF02B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0106A0B-F9B9-4173-AD32-FC05EA48A64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C6A4847-FAC6-4E66-8C8E-C8FA0EA12A8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AD37057-5BD4-42D1-B77D-A5467B8E9FD7}"/>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53D98CC3-E26D-4BD7-A3FF-1D928B010F5B}"/>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071880A-B796-4734-97E3-6718FFD7A20C}"/>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14BA693-E851-41FD-B49E-422D7A829432}"/>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55F841C-26F0-4DD8-9E25-9E23E58B0A1B}"/>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EC7EDAD2-A0B3-4F7D-90AE-F50FEAAF5B9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288DE37-362A-4F8D-B932-6413B3FAB43E}"/>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12BEB3FD-9267-4630-8F8E-93FAD47B7C39}"/>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3B34F407-458C-4E4D-8F49-B9CF977FFDB4}"/>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E29D800B-FEB2-427F-9457-097279E1EB2F}"/>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90175F9-8FA8-48E0-AF70-BD5324587B3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3A247302-E4A7-4113-A66A-D4F8F5B6D3B2}"/>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BB347FF-78B9-42B3-8EE8-81072244ABD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38329DB5-EB43-46EC-808C-04682505D626}"/>
            </a:ext>
          </a:extLst>
        </xdr:cNvPr>
        <xdr:cNvCxnSpPr/>
      </xdr:nvCxnSpPr>
      <xdr:spPr>
        <a:xfrm flipV="1">
          <a:off x="9219565" y="13207746"/>
          <a:ext cx="0" cy="131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7BB7D5B2-ED47-4318-8F03-195CE6F5375A}"/>
            </a:ext>
          </a:extLst>
        </xdr:cNvPr>
        <xdr:cNvSpPr txBox="1"/>
      </xdr:nvSpPr>
      <xdr:spPr>
        <a:xfrm>
          <a:off x="9258300" y="1452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7E8C6DB2-FB69-48C8-9D53-B1587F2F2BA9}"/>
            </a:ext>
          </a:extLst>
        </xdr:cNvPr>
        <xdr:cNvCxnSpPr/>
      </xdr:nvCxnSpPr>
      <xdr:spPr>
        <a:xfrm>
          <a:off x="9154160" y="14520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C5195C99-E9B9-4C8D-9E69-3F95BDAEED5C}"/>
            </a:ext>
          </a:extLst>
        </xdr:cNvPr>
        <xdr:cNvSpPr txBox="1"/>
      </xdr:nvSpPr>
      <xdr:spPr>
        <a:xfrm>
          <a:off x="9258300" y="12986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FE222784-CE8F-4ACC-A248-328238B05D6D}"/>
            </a:ext>
          </a:extLst>
        </xdr:cNvPr>
        <xdr:cNvCxnSpPr/>
      </xdr:nvCxnSpPr>
      <xdr:spPr>
        <a:xfrm>
          <a:off x="9154160" y="13207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5A5AC04A-9589-421F-A67A-87B4705DE066}"/>
            </a:ext>
          </a:extLst>
        </xdr:cNvPr>
        <xdr:cNvSpPr txBox="1"/>
      </xdr:nvSpPr>
      <xdr:spPr>
        <a:xfrm>
          <a:off x="9258300" y="14067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CCB17634-9780-4C56-A19A-92990F467743}"/>
            </a:ext>
          </a:extLst>
        </xdr:cNvPr>
        <xdr:cNvSpPr/>
      </xdr:nvSpPr>
      <xdr:spPr>
        <a:xfrm>
          <a:off x="9192260" y="14211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608881A4-C851-41E5-A5C0-FEC33B8181A7}"/>
            </a:ext>
          </a:extLst>
        </xdr:cNvPr>
        <xdr:cNvSpPr/>
      </xdr:nvSpPr>
      <xdr:spPr>
        <a:xfrm>
          <a:off x="844550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D0123BE6-777A-43DC-9989-32FBB467F4EB}"/>
            </a:ext>
          </a:extLst>
        </xdr:cNvPr>
        <xdr:cNvSpPr/>
      </xdr:nvSpPr>
      <xdr:spPr>
        <a:xfrm>
          <a:off x="7670800" y="14223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9E91947D-1998-4BF1-A687-CCB7FAF96C58}"/>
            </a:ext>
          </a:extLst>
        </xdr:cNvPr>
        <xdr:cNvSpPr/>
      </xdr:nvSpPr>
      <xdr:spPr>
        <a:xfrm>
          <a:off x="6873240" y="142227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754DAFB0-BFD2-4381-ADFC-033A60237FD0}"/>
            </a:ext>
          </a:extLst>
        </xdr:cNvPr>
        <xdr:cNvSpPr/>
      </xdr:nvSpPr>
      <xdr:spPr>
        <a:xfrm>
          <a:off x="609854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E455B43-9934-4237-BE20-C91B43F335A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ED55CEB-CBAA-430C-B179-33718B1140A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2C89ED1-34A1-432E-AFFE-A2B3DCA93E0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8139306-31A8-4DDF-9034-C12AE2F1ACE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E39A4B8-209D-4980-B484-34F48621969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145225</xdr:rowOff>
    </xdr:from>
    <xdr:to>
      <xdr:col>55</xdr:col>
      <xdr:colOff>50800</xdr:colOff>
      <xdr:row>85</xdr:row>
      <xdr:rowOff>75375</xdr:rowOff>
    </xdr:to>
    <xdr:sp macro="" textlink="">
      <xdr:nvSpPr>
        <xdr:cNvPr id="361" name="楕円 360">
          <a:extLst>
            <a:ext uri="{FF2B5EF4-FFF2-40B4-BE49-F238E27FC236}">
              <a16:creationId xmlns:a16="http://schemas.microsoft.com/office/drawing/2014/main" id="{4E09415F-84E4-4A4A-9E88-0190F49E65D9}"/>
            </a:ext>
          </a:extLst>
        </xdr:cNvPr>
        <xdr:cNvSpPr/>
      </xdr:nvSpPr>
      <xdr:spPr>
        <a:xfrm>
          <a:off x="9192260" y="14226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123652</xdr:rowOff>
    </xdr:from>
    <xdr:ext cx="469744" cy="259045"/>
    <xdr:sp macro="" textlink="">
      <xdr:nvSpPr>
        <xdr:cNvPr id="362" name="【公営住宅】&#10;一人当たり面積該当値テキスト">
          <a:extLst>
            <a:ext uri="{FF2B5EF4-FFF2-40B4-BE49-F238E27FC236}">
              <a16:creationId xmlns:a16="http://schemas.microsoft.com/office/drawing/2014/main" id="{B7BAA254-4726-45D9-AEC8-BDD5F5A1DB08}"/>
            </a:ext>
          </a:extLst>
        </xdr:cNvPr>
        <xdr:cNvSpPr txBox="1"/>
      </xdr:nvSpPr>
      <xdr:spPr>
        <a:xfrm>
          <a:off x="9258300" y="1420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148844</xdr:rowOff>
    </xdr:from>
    <xdr:to>
      <xdr:col>50</xdr:col>
      <xdr:colOff>165100</xdr:colOff>
      <xdr:row>85</xdr:row>
      <xdr:rowOff>78994</xdr:rowOff>
    </xdr:to>
    <xdr:sp macro="" textlink="">
      <xdr:nvSpPr>
        <xdr:cNvPr id="363" name="楕円 362">
          <a:extLst>
            <a:ext uri="{FF2B5EF4-FFF2-40B4-BE49-F238E27FC236}">
              <a16:creationId xmlns:a16="http://schemas.microsoft.com/office/drawing/2014/main" id="{3461D5D4-2AB1-469E-8894-D4548ADD4132}"/>
            </a:ext>
          </a:extLst>
        </xdr:cNvPr>
        <xdr:cNvSpPr/>
      </xdr:nvSpPr>
      <xdr:spPr>
        <a:xfrm>
          <a:off x="8445500" y="14230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24575</xdr:rowOff>
    </xdr:from>
    <xdr:to>
      <xdr:col>55</xdr:col>
      <xdr:colOff>0</xdr:colOff>
      <xdr:row>85</xdr:row>
      <xdr:rowOff>28194</xdr:rowOff>
    </xdr:to>
    <xdr:cxnSp macro="">
      <xdr:nvCxnSpPr>
        <xdr:cNvPr id="364" name="直線コネクタ 363">
          <a:extLst>
            <a:ext uri="{FF2B5EF4-FFF2-40B4-BE49-F238E27FC236}">
              <a16:creationId xmlns:a16="http://schemas.microsoft.com/office/drawing/2014/main" id="{B6644723-CF24-4EDD-8967-CF1AB7AEE68C}"/>
            </a:ext>
          </a:extLst>
        </xdr:cNvPr>
        <xdr:cNvCxnSpPr/>
      </xdr:nvCxnSpPr>
      <xdr:spPr>
        <a:xfrm flipV="1">
          <a:off x="8496300" y="14273975"/>
          <a:ext cx="7239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151701</xdr:rowOff>
    </xdr:from>
    <xdr:to>
      <xdr:col>46</xdr:col>
      <xdr:colOff>38100</xdr:colOff>
      <xdr:row>85</xdr:row>
      <xdr:rowOff>81851</xdr:rowOff>
    </xdr:to>
    <xdr:sp macro="" textlink="">
      <xdr:nvSpPr>
        <xdr:cNvPr id="365" name="楕円 364">
          <a:extLst>
            <a:ext uri="{FF2B5EF4-FFF2-40B4-BE49-F238E27FC236}">
              <a16:creationId xmlns:a16="http://schemas.microsoft.com/office/drawing/2014/main" id="{588B836A-570D-4763-AE96-AAD69DCCE66D}"/>
            </a:ext>
          </a:extLst>
        </xdr:cNvPr>
        <xdr:cNvSpPr/>
      </xdr:nvSpPr>
      <xdr:spPr>
        <a:xfrm>
          <a:off x="7670800" y="142334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28194</xdr:rowOff>
    </xdr:from>
    <xdr:to>
      <xdr:col>50</xdr:col>
      <xdr:colOff>114300</xdr:colOff>
      <xdr:row>85</xdr:row>
      <xdr:rowOff>31051</xdr:rowOff>
    </xdr:to>
    <xdr:cxnSp macro="">
      <xdr:nvCxnSpPr>
        <xdr:cNvPr id="366" name="直線コネクタ 365">
          <a:extLst>
            <a:ext uri="{FF2B5EF4-FFF2-40B4-BE49-F238E27FC236}">
              <a16:creationId xmlns:a16="http://schemas.microsoft.com/office/drawing/2014/main" id="{DD6CD41A-5E4B-4096-9937-87DBCFF6560E}"/>
            </a:ext>
          </a:extLst>
        </xdr:cNvPr>
        <xdr:cNvCxnSpPr/>
      </xdr:nvCxnSpPr>
      <xdr:spPr>
        <a:xfrm flipV="1">
          <a:off x="7713980" y="14277594"/>
          <a:ext cx="7823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152845</xdr:rowOff>
    </xdr:from>
    <xdr:to>
      <xdr:col>41</xdr:col>
      <xdr:colOff>101600</xdr:colOff>
      <xdr:row>85</xdr:row>
      <xdr:rowOff>82995</xdr:rowOff>
    </xdr:to>
    <xdr:sp macro="" textlink="">
      <xdr:nvSpPr>
        <xdr:cNvPr id="367" name="楕円 366">
          <a:extLst>
            <a:ext uri="{FF2B5EF4-FFF2-40B4-BE49-F238E27FC236}">
              <a16:creationId xmlns:a16="http://schemas.microsoft.com/office/drawing/2014/main" id="{1F1F45C4-5F71-4BB1-AFE9-0869954EB027}"/>
            </a:ext>
          </a:extLst>
        </xdr:cNvPr>
        <xdr:cNvSpPr/>
      </xdr:nvSpPr>
      <xdr:spPr>
        <a:xfrm>
          <a:off x="6873240" y="14234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31051</xdr:rowOff>
    </xdr:from>
    <xdr:to>
      <xdr:col>45</xdr:col>
      <xdr:colOff>177800</xdr:colOff>
      <xdr:row>85</xdr:row>
      <xdr:rowOff>32195</xdr:rowOff>
    </xdr:to>
    <xdr:cxnSp macro="">
      <xdr:nvCxnSpPr>
        <xdr:cNvPr id="368" name="直線コネクタ 367">
          <a:extLst>
            <a:ext uri="{FF2B5EF4-FFF2-40B4-BE49-F238E27FC236}">
              <a16:creationId xmlns:a16="http://schemas.microsoft.com/office/drawing/2014/main" id="{6A4EA7D7-DA79-4011-9285-D3B218A4BDD0}"/>
            </a:ext>
          </a:extLst>
        </xdr:cNvPr>
        <xdr:cNvCxnSpPr/>
      </xdr:nvCxnSpPr>
      <xdr:spPr>
        <a:xfrm flipV="1">
          <a:off x="6924040" y="14280451"/>
          <a:ext cx="78994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155511</xdr:rowOff>
    </xdr:from>
    <xdr:to>
      <xdr:col>36</xdr:col>
      <xdr:colOff>165100</xdr:colOff>
      <xdr:row>85</xdr:row>
      <xdr:rowOff>85661</xdr:rowOff>
    </xdr:to>
    <xdr:sp macro="" textlink="">
      <xdr:nvSpPr>
        <xdr:cNvPr id="369" name="楕円 368">
          <a:extLst>
            <a:ext uri="{FF2B5EF4-FFF2-40B4-BE49-F238E27FC236}">
              <a16:creationId xmlns:a16="http://schemas.microsoft.com/office/drawing/2014/main" id="{D2A020CD-01D5-49F2-8E76-DCE1629CBCDF}"/>
            </a:ext>
          </a:extLst>
        </xdr:cNvPr>
        <xdr:cNvSpPr/>
      </xdr:nvSpPr>
      <xdr:spPr>
        <a:xfrm>
          <a:off x="6098540" y="14237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32195</xdr:rowOff>
    </xdr:from>
    <xdr:to>
      <xdr:col>41</xdr:col>
      <xdr:colOff>50800</xdr:colOff>
      <xdr:row>85</xdr:row>
      <xdr:rowOff>34861</xdr:rowOff>
    </xdr:to>
    <xdr:cxnSp macro="">
      <xdr:nvCxnSpPr>
        <xdr:cNvPr id="370" name="直線コネクタ 369">
          <a:extLst>
            <a:ext uri="{FF2B5EF4-FFF2-40B4-BE49-F238E27FC236}">
              <a16:creationId xmlns:a16="http://schemas.microsoft.com/office/drawing/2014/main" id="{5F799CC7-7A1E-4E25-AC43-9D8D1B099B60}"/>
            </a:ext>
          </a:extLst>
        </xdr:cNvPr>
        <xdr:cNvCxnSpPr/>
      </xdr:nvCxnSpPr>
      <xdr:spPr>
        <a:xfrm flipV="1">
          <a:off x="6149340" y="14281595"/>
          <a:ext cx="7747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0F16AFF4-AF10-404E-86D4-4737A787EC36}"/>
            </a:ext>
          </a:extLst>
        </xdr:cNvPr>
        <xdr:cNvSpPr txBox="1"/>
      </xdr:nvSpPr>
      <xdr:spPr>
        <a:xfrm>
          <a:off x="8271587" y="1399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9FF4B485-02FC-4B07-9484-16A3521569B9}"/>
            </a:ext>
          </a:extLst>
        </xdr:cNvPr>
        <xdr:cNvSpPr txBox="1"/>
      </xdr:nvSpPr>
      <xdr:spPr>
        <a:xfrm>
          <a:off x="7509587" y="1400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3C09981E-34B5-47DE-B7DB-26B5C1B1543E}"/>
            </a:ext>
          </a:extLst>
        </xdr:cNvPr>
        <xdr:cNvSpPr txBox="1"/>
      </xdr:nvSpPr>
      <xdr:spPr>
        <a:xfrm>
          <a:off x="6712027" y="1400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56313007-B4E5-4C34-8B38-188567258609}"/>
            </a:ext>
          </a:extLst>
        </xdr:cNvPr>
        <xdr:cNvSpPr txBox="1"/>
      </xdr:nvSpPr>
      <xdr:spPr>
        <a:xfrm>
          <a:off x="5937327" y="1399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70121</xdr:rowOff>
    </xdr:from>
    <xdr:ext cx="469744" cy="259045"/>
    <xdr:sp macro="" textlink="">
      <xdr:nvSpPr>
        <xdr:cNvPr id="375" name="n_1mainValue【公営住宅】&#10;一人当たり面積">
          <a:extLst>
            <a:ext uri="{FF2B5EF4-FFF2-40B4-BE49-F238E27FC236}">
              <a16:creationId xmlns:a16="http://schemas.microsoft.com/office/drawing/2014/main" id="{D1F38083-6DC5-451A-85C5-DEEB91757ED3}"/>
            </a:ext>
          </a:extLst>
        </xdr:cNvPr>
        <xdr:cNvSpPr txBox="1"/>
      </xdr:nvSpPr>
      <xdr:spPr>
        <a:xfrm>
          <a:off x="8271587" y="1431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72978</xdr:rowOff>
    </xdr:from>
    <xdr:ext cx="469744" cy="259045"/>
    <xdr:sp macro="" textlink="">
      <xdr:nvSpPr>
        <xdr:cNvPr id="376" name="n_2mainValue【公営住宅】&#10;一人当たり面積">
          <a:extLst>
            <a:ext uri="{FF2B5EF4-FFF2-40B4-BE49-F238E27FC236}">
              <a16:creationId xmlns:a16="http://schemas.microsoft.com/office/drawing/2014/main" id="{47D5D948-F6B0-4FD4-B892-E5ECB4A1C52F}"/>
            </a:ext>
          </a:extLst>
        </xdr:cNvPr>
        <xdr:cNvSpPr txBox="1"/>
      </xdr:nvSpPr>
      <xdr:spPr>
        <a:xfrm>
          <a:off x="7509587" y="1432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74122</xdr:rowOff>
    </xdr:from>
    <xdr:ext cx="469744" cy="259045"/>
    <xdr:sp macro="" textlink="">
      <xdr:nvSpPr>
        <xdr:cNvPr id="377" name="n_3mainValue【公営住宅】&#10;一人当たり面積">
          <a:extLst>
            <a:ext uri="{FF2B5EF4-FFF2-40B4-BE49-F238E27FC236}">
              <a16:creationId xmlns:a16="http://schemas.microsoft.com/office/drawing/2014/main" id="{F721E240-B147-419E-8AF4-A41B2D1F2C3E}"/>
            </a:ext>
          </a:extLst>
        </xdr:cNvPr>
        <xdr:cNvSpPr txBox="1"/>
      </xdr:nvSpPr>
      <xdr:spPr>
        <a:xfrm>
          <a:off x="6712027" y="14323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76788</xdr:rowOff>
    </xdr:from>
    <xdr:ext cx="469744" cy="259045"/>
    <xdr:sp macro="" textlink="">
      <xdr:nvSpPr>
        <xdr:cNvPr id="378" name="n_4mainValue【公営住宅】&#10;一人当たり面積">
          <a:extLst>
            <a:ext uri="{FF2B5EF4-FFF2-40B4-BE49-F238E27FC236}">
              <a16:creationId xmlns:a16="http://schemas.microsoft.com/office/drawing/2014/main" id="{A370DA5D-76E6-45FA-9036-3A42BB56864A}"/>
            </a:ext>
          </a:extLst>
        </xdr:cNvPr>
        <xdr:cNvSpPr txBox="1"/>
      </xdr:nvSpPr>
      <xdr:spPr>
        <a:xfrm>
          <a:off x="5937327" y="1432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7A3A12F-15FB-4B63-A3CF-FAD92B6B3B2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99395CB-3A93-451E-8552-5FD08F3501A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525D0086-E303-4115-ABF3-82E3501F266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FEDA472-B0ED-4408-A77B-30CFC48418F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AE14BB8-54BF-4605-AC32-CF97CEAD140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18C2BB7-6C7C-497A-98B9-9D8920E4474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B6C3614A-2EA3-4A27-A43F-7815E8C12AC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D1FD870-A50E-4F42-9C8A-E04579E1488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78452AB-AF19-43B9-8D34-EB3D72F138A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7746AAFD-7ED5-4A45-8BC6-C6590C2B4F6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1664297-43E2-4374-BCDD-99A22DEB7DE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139E89A8-13CC-4DD6-8360-4E1BB6697DA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1ABBE71F-C3FE-44F5-BF7C-F1EF3A5C519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31B5DEC7-FA4F-4561-8BA8-E55B8A59E8E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8F18B9C3-7A28-4079-916E-0F76C6DD6D1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2940CA78-79BD-4697-9560-E6987E824BC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C8D6690-8DCB-44ED-A8CB-9E6390AB701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9FDFB0AE-7653-4CBD-BCDA-AC7E6BCCAA8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7BDC47E-6E34-4B2D-90EE-2C08C5BF698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F3CB100C-F898-43D3-9038-84C8D9F0191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AE7A9653-EED1-4FCF-8CE5-B5389D55B2A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C5BB296A-B97E-474C-A136-2D44FED564A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3DF76D01-37F6-4225-B43F-0F48C0DED37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2C78993-99A6-4378-B474-8B2141D61F88}"/>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EEC0E9C4-2C7E-44E7-9F79-2C26F979569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9F94FBC-E0E5-4446-AC15-0347DA9C249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4ABAE291-8FA8-4BB5-8EAC-82B6C4DB50F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1FABF1AE-02CC-4083-A56C-1FA3918B24B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999756CA-FD03-42D3-8DDF-ED509130DF9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60C5CBF1-CBB6-4ED1-B174-1818D4108F23}"/>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8D1C3915-F2E3-49B0-8B36-E518F8F166F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1CD076E9-7280-4572-AE85-B76529DF109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B88AC9D8-7C63-4634-9429-CB78E3C4E0B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D07049F-AABF-4432-9FEB-366F338BE3A6}"/>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DE0EC3A0-8BD1-4E79-B05C-34C4DED215B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9BDCCD01-B4B6-4683-9EAF-6B331810CA56}"/>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E0D2495A-7114-4F9C-889E-8DA329470068}"/>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99689F94-8B93-4B69-80FA-14B6021E9C2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F2F07A6D-6D15-4E33-B8B6-CDDAFEF7E8FC}"/>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6A526353-A0CB-44F9-990D-207D8E3B189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46180812-F794-45A4-B7F6-994AC32A48B5}"/>
            </a:ext>
          </a:extLst>
        </xdr:cNvPr>
        <xdr:cNvCxnSpPr/>
      </xdr:nvCxnSpPr>
      <xdr:spPr>
        <a:xfrm flipV="1">
          <a:off x="14375764" y="550735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F8771845-70C0-485F-A55B-CB187A108664}"/>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29805946-D80D-463B-806C-31663DF16D98}"/>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EFC18B19-D50E-4073-B0D7-B3F11F388FA5}"/>
            </a:ext>
          </a:extLst>
        </xdr:cNvPr>
        <xdr:cNvSpPr txBox="1"/>
      </xdr:nvSpPr>
      <xdr:spPr>
        <a:xfrm>
          <a:off x="14414500" y="528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80047A8C-353D-4E6A-8773-F7CC572DB712}"/>
            </a:ext>
          </a:extLst>
        </xdr:cNvPr>
        <xdr:cNvCxnSpPr/>
      </xdr:nvCxnSpPr>
      <xdr:spPr>
        <a:xfrm>
          <a:off x="14287500" y="5507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F2EB2413-C335-4AD4-9995-77C607992F43}"/>
            </a:ext>
          </a:extLst>
        </xdr:cNvPr>
        <xdr:cNvSpPr txBox="1"/>
      </xdr:nvSpPr>
      <xdr:spPr>
        <a:xfrm>
          <a:off x="14414500" y="6223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24B63F10-EDD0-42A4-9434-DD7CD895CCCD}"/>
            </a:ext>
          </a:extLst>
        </xdr:cNvPr>
        <xdr:cNvSpPr/>
      </xdr:nvSpPr>
      <xdr:spPr>
        <a:xfrm>
          <a:off x="14325600" y="62452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B29FF430-CD1E-473A-BEE9-87F150AA144B}"/>
            </a:ext>
          </a:extLst>
        </xdr:cNvPr>
        <xdr:cNvSpPr/>
      </xdr:nvSpPr>
      <xdr:spPr>
        <a:xfrm>
          <a:off x="1357884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3EE53638-FFB2-4CC9-A068-7ECA5BE1145C}"/>
            </a:ext>
          </a:extLst>
        </xdr:cNvPr>
        <xdr:cNvSpPr/>
      </xdr:nvSpPr>
      <xdr:spPr>
        <a:xfrm>
          <a:off x="1280414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AB781133-301C-4800-B1B1-A166A61966B0}"/>
            </a:ext>
          </a:extLst>
        </xdr:cNvPr>
        <xdr:cNvSpPr/>
      </xdr:nvSpPr>
      <xdr:spPr>
        <a:xfrm>
          <a:off x="12029440" y="6273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EF0EE6AD-36C5-4ACF-BED0-3ED8A3B05B61}"/>
            </a:ext>
          </a:extLst>
        </xdr:cNvPr>
        <xdr:cNvSpPr/>
      </xdr:nvSpPr>
      <xdr:spPr>
        <a:xfrm>
          <a:off x="1123188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43F78B5-9863-457F-9065-9C49A8D8D6A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BCB963E-8AA6-4AE2-9A5B-4DA8B38FB5A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8270B83-DD01-464B-B031-0C94CF1E1AF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6545560-550E-4B21-97FD-A1FB069AE39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0AE4FF9-112E-43D4-BD07-82951D580DD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xdr:rowOff>
    </xdr:from>
    <xdr:to>
      <xdr:col>85</xdr:col>
      <xdr:colOff>177800</xdr:colOff>
      <xdr:row>37</xdr:row>
      <xdr:rowOff>109855</xdr:rowOff>
    </xdr:to>
    <xdr:sp macro="" textlink="">
      <xdr:nvSpPr>
        <xdr:cNvPr id="435" name="楕円 434">
          <a:extLst>
            <a:ext uri="{FF2B5EF4-FFF2-40B4-BE49-F238E27FC236}">
              <a16:creationId xmlns:a16="http://schemas.microsoft.com/office/drawing/2014/main" id="{E21CA3CF-393E-4828-A437-C0BC5749134A}"/>
            </a:ext>
          </a:extLst>
        </xdr:cNvPr>
        <xdr:cNvSpPr/>
      </xdr:nvSpPr>
      <xdr:spPr>
        <a:xfrm>
          <a:off x="14325600" y="62109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31132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4D6207D2-1D47-4621-8956-6F523C56C004}"/>
            </a:ext>
          </a:extLst>
        </xdr:cNvPr>
        <xdr:cNvSpPr txBox="1"/>
      </xdr:nvSpPr>
      <xdr:spPr>
        <a:xfrm>
          <a:off x="14414500"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147320</xdr:rowOff>
    </xdr:from>
    <xdr:to>
      <xdr:col>81</xdr:col>
      <xdr:colOff>101600</xdr:colOff>
      <xdr:row>37</xdr:row>
      <xdr:rowOff>77470</xdr:rowOff>
    </xdr:to>
    <xdr:sp macro="" textlink="">
      <xdr:nvSpPr>
        <xdr:cNvPr id="437" name="楕円 436">
          <a:extLst>
            <a:ext uri="{FF2B5EF4-FFF2-40B4-BE49-F238E27FC236}">
              <a16:creationId xmlns:a16="http://schemas.microsoft.com/office/drawing/2014/main" id="{D32A845F-8216-4B7C-BA10-65EBA66C9180}"/>
            </a:ext>
          </a:extLst>
        </xdr:cNvPr>
        <xdr:cNvSpPr/>
      </xdr:nvSpPr>
      <xdr:spPr>
        <a:xfrm>
          <a:off x="13578840" y="6182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26670</xdr:rowOff>
    </xdr:from>
    <xdr:to>
      <xdr:col>85</xdr:col>
      <xdr:colOff>127000</xdr:colOff>
      <xdr:row>37</xdr:row>
      <xdr:rowOff>59055</xdr:rowOff>
    </xdr:to>
    <xdr:cxnSp macro="">
      <xdr:nvCxnSpPr>
        <xdr:cNvPr id="438" name="直線コネクタ 437">
          <a:extLst>
            <a:ext uri="{FF2B5EF4-FFF2-40B4-BE49-F238E27FC236}">
              <a16:creationId xmlns:a16="http://schemas.microsoft.com/office/drawing/2014/main" id="{EB7E4065-2640-4493-BBCC-4494D6EA65C7}"/>
            </a:ext>
          </a:extLst>
        </xdr:cNvPr>
        <xdr:cNvCxnSpPr/>
      </xdr:nvCxnSpPr>
      <xdr:spPr>
        <a:xfrm>
          <a:off x="13629640" y="6229350"/>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9" name="楕円 438">
          <a:extLst>
            <a:ext uri="{FF2B5EF4-FFF2-40B4-BE49-F238E27FC236}">
              <a16:creationId xmlns:a16="http://schemas.microsoft.com/office/drawing/2014/main" id="{D0783A3E-8133-4BFA-80DC-21CA3F776FDA}"/>
            </a:ext>
          </a:extLst>
        </xdr:cNvPr>
        <xdr:cNvSpPr/>
      </xdr:nvSpPr>
      <xdr:spPr>
        <a:xfrm>
          <a:off x="12804140" y="614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160020</xdr:rowOff>
    </xdr:from>
    <xdr:to>
      <xdr:col>81</xdr:col>
      <xdr:colOff>50800</xdr:colOff>
      <xdr:row>37</xdr:row>
      <xdr:rowOff>26670</xdr:rowOff>
    </xdr:to>
    <xdr:cxnSp macro="">
      <xdr:nvCxnSpPr>
        <xdr:cNvPr id="440" name="直線コネクタ 439">
          <a:extLst>
            <a:ext uri="{FF2B5EF4-FFF2-40B4-BE49-F238E27FC236}">
              <a16:creationId xmlns:a16="http://schemas.microsoft.com/office/drawing/2014/main" id="{2B9B1722-463F-4820-8BAC-F48F331140C7}"/>
            </a:ext>
          </a:extLst>
        </xdr:cNvPr>
        <xdr:cNvCxnSpPr/>
      </xdr:nvCxnSpPr>
      <xdr:spPr>
        <a:xfrm>
          <a:off x="12854940" y="619506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69215</xdr:rowOff>
    </xdr:from>
    <xdr:to>
      <xdr:col>72</xdr:col>
      <xdr:colOff>38100</xdr:colOff>
      <xdr:row>36</xdr:row>
      <xdr:rowOff>170815</xdr:rowOff>
    </xdr:to>
    <xdr:sp macro="" textlink="">
      <xdr:nvSpPr>
        <xdr:cNvPr id="441" name="楕円 440">
          <a:extLst>
            <a:ext uri="{FF2B5EF4-FFF2-40B4-BE49-F238E27FC236}">
              <a16:creationId xmlns:a16="http://schemas.microsoft.com/office/drawing/2014/main" id="{42F0EAEF-0412-400E-8758-576D471DBCCB}"/>
            </a:ext>
          </a:extLst>
        </xdr:cNvPr>
        <xdr:cNvSpPr/>
      </xdr:nvSpPr>
      <xdr:spPr>
        <a:xfrm>
          <a:off x="12029440" y="61042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120015</xdr:rowOff>
    </xdr:from>
    <xdr:to>
      <xdr:col>76</xdr:col>
      <xdr:colOff>114300</xdr:colOff>
      <xdr:row>36</xdr:row>
      <xdr:rowOff>160020</xdr:rowOff>
    </xdr:to>
    <xdr:cxnSp macro="">
      <xdr:nvCxnSpPr>
        <xdr:cNvPr id="442" name="直線コネクタ 441">
          <a:extLst>
            <a:ext uri="{FF2B5EF4-FFF2-40B4-BE49-F238E27FC236}">
              <a16:creationId xmlns:a16="http://schemas.microsoft.com/office/drawing/2014/main" id="{DF1CCA4A-B8D4-435B-9241-861C6058387B}"/>
            </a:ext>
          </a:extLst>
        </xdr:cNvPr>
        <xdr:cNvCxnSpPr/>
      </xdr:nvCxnSpPr>
      <xdr:spPr>
        <a:xfrm>
          <a:off x="12072620" y="615505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44450</xdr:rowOff>
    </xdr:from>
    <xdr:to>
      <xdr:col>67</xdr:col>
      <xdr:colOff>101600</xdr:colOff>
      <xdr:row>36</xdr:row>
      <xdr:rowOff>146050</xdr:rowOff>
    </xdr:to>
    <xdr:sp macro="" textlink="">
      <xdr:nvSpPr>
        <xdr:cNvPr id="443" name="楕円 442">
          <a:extLst>
            <a:ext uri="{FF2B5EF4-FFF2-40B4-BE49-F238E27FC236}">
              <a16:creationId xmlns:a16="http://schemas.microsoft.com/office/drawing/2014/main" id="{D38F6FD4-0EDE-49C6-8E0C-910DE21D00AD}"/>
            </a:ext>
          </a:extLst>
        </xdr:cNvPr>
        <xdr:cNvSpPr/>
      </xdr:nvSpPr>
      <xdr:spPr>
        <a:xfrm>
          <a:off x="1123188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95250</xdr:rowOff>
    </xdr:from>
    <xdr:to>
      <xdr:col>71</xdr:col>
      <xdr:colOff>177800</xdr:colOff>
      <xdr:row>36</xdr:row>
      <xdr:rowOff>120015</xdr:rowOff>
    </xdr:to>
    <xdr:cxnSp macro="">
      <xdr:nvCxnSpPr>
        <xdr:cNvPr id="444" name="直線コネクタ 443">
          <a:extLst>
            <a:ext uri="{FF2B5EF4-FFF2-40B4-BE49-F238E27FC236}">
              <a16:creationId xmlns:a16="http://schemas.microsoft.com/office/drawing/2014/main" id="{0D9A3B15-5D11-443C-8FB8-11F223ED21BC}"/>
            </a:ext>
          </a:extLst>
        </xdr:cNvPr>
        <xdr:cNvCxnSpPr/>
      </xdr:nvCxnSpPr>
      <xdr:spPr>
        <a:xfrm>
          <a:off x="11282680" y="6130290"/>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9E5396BD-5B50-4A63-B46F-29671FEC54CE}"/>
            </a:ext>
          </a:extLst>
        </xdr:cNvPr>
        <xdr:cNvSpPr txBox="1"/>
      </xdr:nvSpPr>
      <xdr:spPr>
        <a:xfrm>
          <a:off x="134372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EF94B2AD-BEEA-424D-A9F9-61623BDC92D6}"/>
            </a:ext>
          </a:extLst>
        </xdr:cNvPr>
        <xdr:cNvSpPr txBox="1"/>
      </xdr:nvSpPr>
      <xdr:spPr>
        <a:xfrm>
          <a:off x="126752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2630667C-FC4F-456A-92F3-1858AA8DAB82}"/>
            </a:ext>
          </a:extLst>
        </xdr:cNvPr>
        <xdr:cNvSpPr txBox="1"/>
      </xdr:nvSpPr>
      <xdr:spPr>
        <a:xfrm>
          <a:off x="119005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3F7E2566-8ECF-45D6-BCE3-9C22A517711C}"/>
            </a:ext>
          </a:extLst>
        </xdr:cNvPr>
        <xdr:cNvSpPr txBox="1"/>
      </xdr:nvSpPr>
      <xdr:spPr>
        <a:xfrm>
          <a:off x="1110298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93997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AA9E1470-1DCB-4101-8C1C-BF5F226377F8}"/>
            </a:ext>
          </a:extLst>
        </xdr:cNvPr>
        <xdr:cNvSpPr txBox="1"/>
      </xdr:nvSpPr>
      <xdr:spPr>
        <a:xfrm>
          <a:off x="134372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BB7448E2-7A8D-4F3D-A244-0802D2F37749}"/>
            </a:ext>
          </a:extLst>
        </xdr:cNvPr>
        <xdr:cNvSpPr txBox="1"/>
      </xdr:nvSpPr>
      <xdr:spPr>
        <a:xfrm>
          <a:off x="126752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15892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F1859D84-D4E1-473E-A099-322AF6A8728C}"/>
            </a:ext>
          </a:extLst>
        </xdr:cNvPr>
        <xdr:cNvSpPr txBox="1"/>
      </xdr:nvSpPr>
      <xdr:spPr>
        <a:xfrm>
          <a:off x="119005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162577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918E8F5F-7604-4B53-A466-5EDBD1C7A89D}"/>
            </a:ext>
          </a:extLst>
        </xdr:cNvPr>
        <xdr:cNvSpPr txBox="1"/>
      </xdr:nvSpPr>
      <xdr:spPr>
        <a:xfrm>
          <a:off x="1110298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9CE37113-6663-4A1B-92F1-35EC576A521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B245708-84FB-4119-92F5-F4927A71D21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5D66F622-CD44-4AF1-BC33-1C0CAFA40EE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8E3C8C2B-9625-40F6-97AC-896CD342114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6705AC6B-8FBF-4A89-8A76-92F9991E01F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C5DCC5F-5A55-4569-85FB-0A72F5F4E4D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15CADBCC-7CD8-4DCB-AFC3-FAAC672DA86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BCB377ED-344C-48A7-AC2C-F882447FF70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6F8084D3-60E0-4263-8A50-6894B5A3E29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F7EF1819-019B-4885-8164-C6CEDBA01AB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690B540A-BE46-41A7-B22D-7BD211530185}"/>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032B3B29-F6DA-4258-B866-7E7BC1862F96}"/>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CFDBF5A1-856C-4CF7-ADAE-2D35F14F3358}"/>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1CB4710A-D1C5-4547-A900-2538CEC36EC2}"/>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2C80A41E-6291-41FB-8133-FE29F72558E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DA79B02B-3642-46A8-B7B1-8412A43C29D7}"/>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31A11C1D-C607-4306-B0EF-AB1A03E6808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47090710-ACE9-427D-B512-333953A0A5C8}"/>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B7612588-363B-4834-ABFE-60D2D2CFAAC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D10B219B-4ABD-4A23-968F-D26545BEC92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E3EC6B25-F7C5-4182-BF6B-E0A3CB75D42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99DDF007-0521-4D1A-AA4E-4D284284888C}"/>
            </a:ext>
          </a:extLst>
        </xdr:cNvPr>
        <xdr:cNvCxnSpPr/>
      </xdr:nvCxnSpPr>
      <xdr:spPr>
        <a:xfrm flipV="1">
          <a:off x="19509104" y="5757672"/>
          <a:ext cx="0" cy="1198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C169C692-D434-4305-958F-A7861B7DC636}"/>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9AB8716F-5AC9-4443-A99C-53C78CA2B3BB}"/>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297136DF-4AB6-4069-8A6D-D351860BC32F}"/>
            </a:ext>
          </a:extLst>
        </xdr:cNvPr>
        <xdr:cNvSpPr txBox="1"/>
      </xdr:nvSpPr>
      <xdr:spPr>
        <a:xfrm>
          <a:off x="19547840" y="55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EF7E2FEB-6381-4143-A51D-DA8C704D0001}"/>
            </a:ext>
          </a:extLst>
        </xdr:cNvPr>
        <xdr:cNvCxnSpPr/>
      </xdr:nvCxnSpPr>
      <xdr:spPr>
        <a:xfrm>
          <a:off x="19443700" y="5757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170EA9A6-9B50-4A98-A593-84EB6DB6E756}"/>
            </a:ext>
          </a:extLst>
        </xdr:cNvPr>
        <xdr:cNvSpPr txBox="1"/>
      </xdr:nvSpPr>
      <xdr:spPr>
        <a:xfrm>
          <a:off x="19547840" y="6419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032D4D81-7067-4513-913A-00E9DE28FF3F}"/>
            </a:ext>
          </a:extLst>
        </xdr:cNvPr>
        <xdr:cNvSpPr/>
      </xdr:nvSpPr>
      <xdr:spPr>
        <a:xfrm>
          <a:off x="1945894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2C968C98-38DF-4A6A-989D-3E122C18E82C}"/>
            </a:ext>
          </a:extLst>
        </xdr:cNvPr>
        <xdr:cNvSpPr/>
      </xdr:nvSpPr>
      <xdr:spPr>
        <a:xfrm>
          <a:off x="18735040" y="6457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1E00F828-A06E-4F45-B617-85C8156D5987}"/>
            </a:ext>
          </a:extLst>
        </xdr:cNvPr>
        <xdr:cNvSpPr/>
      </xdr:nvSpPr>
      <xdr:spPr>
        <a:xfrm>
          <a:off x="17937480" y="64551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ADC44D93-541E-4D57-956F-5419FF0FB955}"/>
            </a:ext>
          </a:extLst>
        </xdr:cNvPr>
        <xdr:cNvSpPr/>
      </xdr:nvSpPr>
      <xdr:spPr>
        <a:xfrm>
          <a:off x="17162780" y="645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49EFAC8D-6202-4F12-B9F0-D832865DE074}"/>
            </a:ext>
          </a:extLst>
        </xdr:cNvPr>
        <xdr:cNvSpPr/>
      </xdr:nvSpPr>
      <xdr:spPr>
        <a:xfrm>
          <a:off x="16388080" y="648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702F92E-89C4-4CE0-9E98-6FB8071E76D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2BC926D-B3EB-4E01-B1A4-F62921D037B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F55CAEE-20BF-4424-96FC-FF03B50D3F8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D9A2A3E-BE26-4D96-936E-95FA4F8C006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F59797A-B73E-4462-95F4-28439CED450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32258</xdr:rowOff>
    </xdr:from>
    <xdr:to>
      <xdr:col>116</xdr:col>
      <xdr:colOff>114300</xdr:colOff>
      <xdr:row>38</xdr:row>
      <xdr:rowOff>133858</xdr:rowOff>
    </xdr:to>
    <xdr:sp macro="" textlink="">
      <xdr:nvSpPr>
        <xdr:cNvPr id="490" name="楕円 489">
          <a:extLst>
            <a:ext uri="{FF2B5EF4-FFF2-40B4-BE49-F238E27FC236}">
              <a16:creationId xmlns:a16="http://schemas.microsoft.com/office/drawing/2014/main" id="{8AE0E014-7A2C-4C3F-A41B-EC951F6B70AC}"/>
            </a:ext>
          </a:extLst>
        </xdr:cNvPr>
        <xdr:cNvSpPr/>
      </xdr:nvSpPr>
      <xdr:spPr>
        <a:xfrm>
          <a:off x="19458940" y="640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55135</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9C2D4D07-B23D-4A62-987A-894EC94C12AC}"/>
            </a:ext>
          </a:extLst>
        </xdr:cNvPr>
        <xdr:cNvSpPr txBox="1"/>
      </xdr:nvSpPr>
      <xdr:spPr>
        <a:xfrm>
          <a:off x="19547840" y="625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39116</xdr:rowOff>
    </xdr:from>
    <xdr:to>
      <xdr:col>112</xdr:col>
      <xdr:colOff>38100</xdr:colOff>
      <xdr:row>38</xdr:row>
      <xdr:rowOff>140716</xdr:rowOff>
    </xdr:to>
    <xdr:sp macro="" textlink="">
      <xdr:nvSpPr>
        <xdr:cNvPr id="492" name="楕円 491">
          <a:extLst>
            <a:ext uri="{FF2B5EF4-FFF2-40B4-BE49-F238E27FC236}">
              <a16:creationId xmlns:a16="http://schemas.microsoft.com/office/drawing/2014/main" id="{3D02C2B0-AAD0-456F-84AD-19A48ACC67B9}"/>
            </a:ext>
          </a:extLst>
        </xdr:cNvPr>
        <xdr:cNvSpPr/>
      </xdr:nvSpPr>
      <xdr:spPr>
        <a:xfrm>
          <a:off x="18735040" y="64094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83058</xdr:rowOff>
    </xdr:from>
    <xdr:to>
      <xdr:col>116</xdr:col>
      <xdr:colOff>63500</xdr:colOff>
      <xdr:row>38</xdr:row>
      <xdr:rowOff>89916</xdr:rowOff>
    </xdr:to>
    <xdr:cxnSp macro="">
      <xdr:nvCxnSpPr>
        <xdr:cNvPr id="493" name="直線コネクタ 492">
          <a:extLst>
            <a:ext uri="{FF2B5EF4-FFF2-40B4-BE49-F238E27FC236}">
              <a16:creationId xmlns:a16="http://schemas.microsoft.com/office/drawing/2014/main" id="{959E5DDE-3AB4-406F-B72D-66BEF285DC13}"/>
            </a:ext>
          </a:extLst>
        </xdr:cNvPr>
        <xdr:cNvCxnSpPr/>
      </xdr:nvCxnSpPr>
      <xdr:spPr>
        <a:xfrm flipV="1">
          <a:off x="18778220" y="6453378"/>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45974</xdr:rowOff>
    </xdr:from>
    <xdr:to>
      <xdr:col>107</xdr:col>
      <xdr:colOff>101600</xdr:colOff>
      <xdr:row>38</xdr:row>
      <xdr:rowOff>147574</xdr:rowOff>
    </xdr:to>
    <xdr:sp macro="" textlink="">
      <xdr:nvSpPr>
        <xdr:cNvPr id="494" name="楕円 493">
          <a:extLst>
            <a:ext uri="{FF2B5EF4-FFF2-40B4-BE49-F238E27FC236}">
              <a16:creationId xmlns:a16="http://schemas.microsoft.com/office/drawing/2014/main" id="{C3398607-C917-42BC-851B-E4D1CAF72D3A}"/>
            </a:ext>
          </a:extLst>
        </xdr:cNvPr>
        <xdr:cNvSpPr/>
      </xdr:nvSpPr>
      <xdr:spPr>
        <a:xfrm>
          <a:off x="17937480" y="641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89916</xdr:rowOff>
    </xdr:from>
    <xdr:to>
      <xdr:col>111</xdr:col>
      <xdr:colOff>177800</xdr:colOff>
      <xdr:row>38</xdr:row>
      <xdr:rowOff>96774</xdr:rowOff>
    </xdr:to>
    <xdr:cxnSp macro="">
      <xdr:nvCxnSpPr>
        <xdr:cNvPr id="495" name="直線コネクタ 494">
          <a:extLst>
            <a:ext uri="{FF2B5EF4-FFF2-40B4-BE49-F238E27FC236}">
              <a16:creationId xmlns:a16="http://schemas.microsoft.com/office/drawing/2014/main" id="{6DBE71E8-D217-4DF0-A1A8-45B6D357E113}"/>
            </a:ext>
          </a:extLst>
        </xdr:cNvPr>
        <xdr:cNvCxnSpPr/>
      </xdr:nvCxnSpPr>
      <xdr:spPr>
        <a:xfrm flipV="1">
          <a:off x="17988280" y="6460236"/>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48260</xdr:rowOff>
    </xdr:from>
    <xdr:to>
      <xdr:col>102</xdr:col>
      <xdr:colOff>165100</xdr:colOff>
      <xdr:row>38</xdr:row>
      <xdr:rowOff>149860</xdr:rowOff>
    </xdr:to>
    <xdr:sp macro="" textlink="">
      <xdr:nvSpPr>
        <xdr:cNvPr id="496" name="楕円 495">
          <a:extLst>
            <a:ext uri="{FF2B5EF4-FFF2-40B4-BE49-F238E27FC236}">
              <a16:creationId xmlns:a16="http://schemas.microsoft.com/office/drawing/2014/main" id="{2EDB2362-7D12-445A-BE17-CC1042559DBA}"/>
            </a:ext>
          </a:extLst>
        </xdr:cNvPr>
        <xdr:cNvSpPr/>
      </xdr:nvSpPr>
      <xdr:spPr>
        <a:xfrm>
          <a:off x="1716278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96774</xdr:rowOff>
    </xdr:from>
    <xdr:to>
      <xdr:col>107</xdr:col>
      <xdr:colOff>50800</xdr:colOff>
      <xdr:row>38</xdr:row>
      <xdr:rowOff>99060</xdr:rowOff>
    </xdr:to>
    <xdr:cxnSp macro="">
      <xdr:nvCxnSpPr>
        <xdr:cNvPr id="497" name="直線コネクタ 496">
          <a:extLst>
            <a:ext uri="{FF2B5EF4-FFF2-40B4-BE49-F238E27FC236}">
              <a16:creationId xmlns:a16="http://schemas.microsoft.com/office/drawing/2014/main" id="{20A8BF6B-C9EB-4BEB-9BBE-586E7A479E3E}"/>
            </a:ext>
          </a:extLst>
        </xdr:cNvPr>
        <xdr:cNvCxnSpPr/>
      </xdr:nvCxnSpPr>
      <xdr:spPr>
        <a:xfrm flipV="1">
          <a:off x="17213580" y="6467094"/>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52832</xdr:rowOff>
    </xdr:from>
    <xdr:to>
      <xdr:col>98</xdr:col>
      <xdr:colOff>38100</xdr:colOff>
      <xdr:row>38</xdr:row>
      <xdr:rowOff>154432</xdr:rowOff>
    </xdr:to>
    <xdr:sp macro="" textlink="">
      <xdr:nvSpPr>
        <xdr:cNvPr id="498" name="楕円 497">
          <a:extLst>
            <a:ext uri="{FF2B5EF4-FFF2-40B4-BE49-F238E27FC236}">
              <a16:creationId xmlns:a16="http://schemas.microsoft.com/office/drawing/2014/main" id="{5E1E56DA-0B7B-41CD-A45C-EBC524110929}"/>
            </a:ext>
          </a:extLst>
        </xdr:cNvPr>
        <xdr:cNvSpPr/>
      </xdr:nvSpPr>
      <xdr:spPr>
        <a:xfrm>
          <a:off x="16388080" y="64231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99060</xdr:rowOff>
    </xdr:from>
    <xdr:to>
      <xdr:col>102</xdr:col>
      <xdr:colOff>114300</xdr:colOff>
      <xdr:row>38</xdr:row>
      <xdr:rowOff>103632</xdr:rowOff>
    </xdr:to>
    <xdr:cxnSp macro="">
      <xdr:nvCxnSpPr>
        <xdr:cNvPr id="499" name="直線コネクタ 498">
          <a:extLst>
            <a:ext uri="{FF2B5EF4-FFF2-40B4-BE49-F238E27FC236}">
              <a16:creationId xmlns:a16="http://schemas.microsoft.com/office/drawing/2014/main" id="{CB4B4381-D3DC-4A33-A5F6-A86AA919A523}"/>
            </a:ext>
          </a:extLst>
        </xdr:cNvPr>
        <xdr:cNvCxnSpPr/>
      </xdr:nvCxnSpPr>
      <xdr:spPr>
        <a:xfrm flipV="1">
          <a:off x="16431260" y="646938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F67A4F40-3F57-4990-8D99-EFDE9686C96F}"/>
            </a:ext>
          </a:extLst>
        </xdr:cNvPr>
        <xdr:cNvSpPr txBox="1"/>
      </xdr:nvSpPr>
      <xdr:spPr>
        <a:xfrm>
          <a:off x="18561127" y="654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465AC495-FBC3-490F-9973-934FC1D2F11E}"/>
            </a:ext>
          </a:extLst>
        </xdr:cNvPr>
        <xdr:cNvSpPr txBox="1"/>
      </xdr:nvSpPr>
      <xdr:spPr>
        <a:xfrm>
          <a:off x="17776267" y="654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B6BAE45D-F9C5-46AF-8F61-5A15C11731FD}"/>
            </a:ext>
          </a:extLst>
        </xdr:cNvPr>
        <xdr:cNvSpPr txBox="1"/>
      </xdr:nvSpPr>
      <xdr:spPr>
        <a:xfrm>
          <a:off x="17001567" y="654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640BF36B-4760-424D-BF2B-436933951817}"/>
            </a:ext>
          </a:extLst>
        </xdr:cNvPr>
        <xdr:cNvSpPr txBox="1"/>
      </xdr:nvSpPr>
      <xdr:spPr>
        <a:xfrm>
          <a:off x="16226867" y="657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157243</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97CB239-45E6-48E3-9C7E-4DC89C0A9A4F}"/>
            </a:ext>
          </a:extLst>
        </xdr:cNvPr>
        <xdr:cNvSpPr txBox="1"/>
      </xdr:nvSpPr>
      <xdr:spPr>
        <a:xfrm>
          <a:off x="18561127" y="619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164101</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EC681696-3554-4A55-8253-5AD5161890A7}"/>
            </a:ext>
          </a:extLst>
        </xdr:cNvPr>
        <xdr:cNvSpPr txBox="1"/>
      </xdr:nvSpPr>
      <xdr:spPr>
        <a:xfrm>
          <a:off x="17776267" y="619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166387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40C01B76-929F-475F-9867-3230AFAD292B}"/>
            </a:ext>
          </a:extLst>
        </xdr:cNvPr>
        <xdr:cNvSpPr txBox="1"/>
      </xdr:nvSpPr>
      <xdr:spPr>
        <a:xfrm>
          <a:off x="1700156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170959</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F71D64FA-7209-4AEE-8CDB-ACE3ED675FA0}"/>
            </a:ext>
          </a:extLst>
        </xdr:cNvPr>
        <xdr:cNvSpPr txBox="1"/>
      </xdr:nvSpPr>
      <xdr:spPr>
        <a:xfrm>
          <a:off x="16226867" y="620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D81670E-31CB-45DA-8FF3-D66BD555F34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997DC7EC-A7BF-4430-817C-3BBCD2FD00E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14EAC7EA-EE4D-4E2B-95E3-B0C47584556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454E7FEA-4B39-46D8-AA60-0DDC54208F2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6F678297-1ED3-46B2-AB06-56E14DC280E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D099EB21-F752-449E-9974-1DF462D21AD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8DA18932-6803-44C1-AF1C-158F7025FCB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5F34E6E0-C786-40E9-A15A-1F0ED14467E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61E3420D-1A26-4E58-9009-397EB5491D8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FB6FB31E-82E6-4DBF-BB0B-34FD4135420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55800C39-5EA1-42D2-BB7C-5B4BF255BA4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EE8DB09C-998D-435F-84BE-7A1CE8504347}"/>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38D5A498-D664-494F-B160-A2CD58409871}"/>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C4575350-DD37-408E-A44B-1E89CB88A649}"/>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712EB2BD-F3AC-4058-8762-86B6B142D60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87E29090-D5A5-4D90-A40F-37D3DF24C6F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6487BDB1-C9CB-47F7-A70B-B0C528AC0D7F}"/>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6366470-8A2F-449B-92E4-2C2044451451}"/>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5713FE22-405C-446F-923E-321CC912381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6CBB45B2-0CF7-4AFC-859B-73C302976F8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11BB10D9-BECB-43E9-8C3F-B80385D0C215}"/>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9C4E846F-6D16-4A49-8724-7DF3839DC11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9ECEB6A3-7F64-4989-80C7-000C2CBCA19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EB49994-ADD3-4AB3-A477-2C568AF293C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73E2B2EC-1998-46A7-953A-ADCCE7BD0AA8}"/>
            </a:ext>
          </a:extLst>
        </xdr:cNvPr>
        <xdr:cNvCxnSpPr/>
      </xdr:nvCxnSpPr>
      <xdr:spPr>
        <a:xfrm flipV="1">
          <a:off x="14375764" y="942975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627620B0-425E-4C18-ABEB-B408F69FA030}"/>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87D566BF-405B-497E-A2CE-027EFD8C8803}"/>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33F2365F-570D-42B5-8CB7-1B4ED0321D60}"/>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5E904A81-247B-4485-AA99-F7F6DA1F6E95}"/>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389B2984-0340-437D-AA66-D4D777089CC3}"/>
            </a:ext>
          </a:extLst>
        </xdr:cNvPr>
        <xdr:cNvSpPr txBox="1"/>
      </xdr:nvSpPr>
      <xdr:spPr>
        <a:xfrm>
          <a:off x="14414500" y="99790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9429BA96-285E-458C-A084-34E5468536EB}"/>
            </a:ext>
          </a:extLst>
        </xdr:cNvPr>
        <xdr:cNvSpPr/>
      </xdr:nvSpPr>
      <xdr:spPr>
        <a:xfrm>
          <a:off x="14325600" y="101238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1DB26906-2961-4472-8327-0CF59EAFDB69}"/>
            </a:ext>
          </a:extLst>
        </xdr:cNvPr>
        <xdr:cNvSpPr/>
      </xdr:nvSpPr>
      <xdr:spPr>
        <a:xfrm>
          <a:off x="1357884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0F53183D-AB50-42A6-B942-F98066B59A0C}"/>
            </a:ext>
          </a:extLst>
        </xdr:cNvPr>
        <xdr:cNvSpPr/>
      </xdr:nvSpPr>
      <xdr:spPr>
        <a:xfrm>
          <a:off x="128041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D435A829-A5F6-4181-B1D6-CA7C460A374E}"/>
            </a:ext>
          </a:extLst>
        </xdr:cNvPr>
        <xdr:cNvSpPr/>
      </xdr:nvSpPr>
      <xdr:spPr>
        <a:xfrm>
          <a:off x="1202944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23AD8B50-6013-4244-94A9-7B4FABCB7B8F}"/>
            </a:ext>
          </a:extLst>
        </xdr:cNvPr>
        <xdr:cNvSpPr/>
      </xdr:nvSpPr>
      <xdr:spPr>
        <a:xfrm>
          <a:off x="1123188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C2EFCB3-2AEE-435B-B155-3659E656D01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08AEF5F-6E4A-410C-8270-BE9FDEBA15F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CBA7DE9-F76D-4BDF-9CB5-251E1440624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C9728C9-7F06-4D90-9A1E-635364DD691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4B1EB8E-3946-4FF4-9543-0239C417BC5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6350</xdr:rowOff>
    </xdr:from>
    <xdr:to>
      <xdr:col>85</xdr:col>
      <xdr:colOff>177800</xdr:colOff>
      <xdr:row>63</xdr:row>
      <xdr:rowOff>107950</xdr:rowOff>
    </xdr:to>
    <xdr:sp macro="" textlink="">
      <xdr:nvSpPr>
        <xdr:cNvPr id="548" name="楕円 547">
          <a:extLst>
            <a:ext uri="{FF2B5EF4-FFF2-40B4-BE49-F238E27FC236}">
              <a16:creationId xmlns:a16="http://schemas.microsoft.com/office/drawing/2014/main" id="{D20E4A92-633A-4774-AA45-E312BC685E6C}"/>
            </a:ext>
          </a:extLst>
        </xdr:cNvPr>
        <xdr:cNvSpPr/>
      </xdr:nvSpPr>
      <xdr:spPr>
        <a:xfrm>
          <a:off x="14325600" y="105676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92727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E080007-E005-4117-AD55-798BEDE95AB8}"/>
            </a:ext>
          </a:extLst>
        </xdr:cNvPr>
        <xdr:cNvSpPr txBox="1"/>
      </xdr:nvSpPr>
      <xdr:spPr>
        <a:xfrm>
          <a:off x="14414500" y="1048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137795</xdr:rowOff>
    </xdr:from>
    <xdr:to>
      <xdr:col>81</xdr:col>
      <xdr:colOff>101600</xdr:colOff>
      <xdr:row>63</xdr:row>
      <xdr:rowOff>67945</xdr:rowOff>
    </xdr:to>
    <xdr:sp macro="" textlink="">
      <xdr:nvSpPr>
        <xdr:cNvPr id="550" name="楕円 549">
          <a:extLst>
            <a:ext uri="{FF2B5EF4-FFF2-40B4-BE49-F238E27FC236}">
              <a16:creationId xmlns:a16="http://schemas.microsoft.com/office/drawing/2014/main" id="{A63A7F6C-3CCF-4D8A-9D0B-66C330DC9947}"/>
            </a:ext>
          </a:extLst>
        </xdr:cNvPr>
        <xdr:cNvSpPr/>
      </xdr:nvSpPr>
      <xdr:spPr>
        <a:xfrm>
          <a:off x="13578840" y="10531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17145</xdr:rowOff>
    </xdr:from>
    <xdr:to>
      <xdr:col>85</xdr:col>
      <xdr:colOff>127000</xdr:colOff>
      <xdr:row>63</xdr:row>
      <xdr:rowOff>57150</xdr:rowOff>
    </xdr:to>
    <xdr:cxnSp macro="">
      <xdr:nvCxnSpPr>
        <xdr:cNvPr id="551" name="直線コネクタ 550">
          <a:extLst>
            <a:ext uri="{FF2B5EF4-FFF2-40B4-BE49-F238E27FC236}">
              <a16:creationId xmlns:a16="http://schemas.microsoft.com/office/drawing/2014/main" id="{7653D46A-774E-4116-9807-2E735153E864}"/>
            </a:ext>
          </a:extLst>
        </xdr:cNvPr>
        <xdr:cNvCxnSpPr/>
      </xdr:nvCxnSpPr>
      <xdr:spPr>
        <a:xfrm>
          <a:off x="13629640" y="10578465"/>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113030</xdr:rowOff>
    </xdr:from>
    <xdr:to>
      <xdr:col>76</xdr:col>
      <xdr:colOff>165100</xdr:colOff>
      <xdr:row>63</xdr:row>
      <xdr:rowOff>43180</xdr:rowOff>
    </xdr:to>
    <xdr:sp macro="" textlink="">
      <xdr:nvSpPr>
        <xdr:cNvPr id="552" name="楕円 551">
          <a:extLst>
            <a:ext uri="{FF2B5EF4-FFF2-40B4-BE49-F238E27FC236}">
              <a16:creationId xmlns:a16="http://schemas.microsoft.com/office/drawing/2014/main" id="{3FD69DCA-0471-4FC9-829C-8D40E59A1851}"/>
            </a:ext>
          </a:extLst>
        </xdr:cNvPr>
        <xdr:cNvSpPr/>
      </xdr:nvSpPr>
      <xdr:spPr>
        <a:xfrm>
          <a:off x="1280414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163830</xdr:rowOff>
    </xdr:from>
    <xdr:to>
      <xdr:col>81</xdr:col>
      <xdr:colOff>50800</xdr:colOff>
      <xdr:row>63</xdr:row>
      <xdr:rowOff>17145</xdr:rowOff>
    </xdr:to>
    <xdr:cxnSp macro="">
      <xdr:nvCxnSpPr>
        <xdr:cNvPr id="553" name="直線コネクタ 552">
          <a:extLst>
            <a:ext uri="{FF2B5EF4-FFF2-40B4-BE49-F238E27FC236}">
              <a16:creationId xmlns:a16="http://schemas.microsoft.com/office/drawing/2014/main" id="{9FDB8F4F-4727-4A53-941C-972DAEA62E17}"/>
            </a:ext>
          </a:extLst>
        </xdr:cNvPr>
        <xdr:cNvCxnSpPr/>
      </xdr:nvCxnSpPr>
      <xdr:spPr>
        <a:xfrm>
          <a:off x="12854940" y="1055751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69215</xdr:rowOff>
    </xdr:from>
    <xdr:to>
      <xdr:col>72</xdr:col>
      <xdr:colOff>38100</xdr:colOff>
      <xdr:row>62</xdr:row>
      <xdr:rowOff>170815</xdr:rowOff>
    </xdr:to>
    <xdr:sp macro="" textlink="">
      <xdr:nvSpPr>
        <xdr:cNvPr id="554" name="楕円 553">
          <a:extLst>
            <a:ext uri="{FF2B5EF4-FFF2-40B4-BE49-F238E27FC236}">
              <a16:creationId xmlns:a16="http://schemas.microsoft.com/office/drawing/2014/main" id="{10EC8422-C75A-4FF0-834B-1CB050DE0983}"/>
            </a:ext>
          </a:extLst>
        </xdr:cNvPr>
        <xdr:cNvSpPr/>
      </xdr:nvSpPr>
      <xdr:spPr>
        <a:xfrm>
          <a:off x="12029440" y="104628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120015</xdr:rowOff>
    </xdr:from>
    <xdr:to>
      <xdr:col>76</xdr:col>
      <xdr:colOff>114300</xdr:colOff>
      <xdr:row>62</xdr:row>
      <xdr:rowOff>163830</xdr:rowOff>
    </xdr:to>
    <xdr:cxnSp macro="">
      <xdr:nvCxnSpPr>
        <xdr:cNvPr id="555" name="直線コネクタ 554">
          <a:extLst>
            <a:ext uri="{FF2B5EF4-FFF2-40B4-BE49-F238E27FC236}">
              <a16:creationId xmlns:a16="http://schemas.microsoft.com/office/drawing/2014/main" id="{7C70632E-D97B-4E79-9A21-51BE776351A8}"/>
            </a:ext>
          </a:extLst>
        </xdr:cNvPr>
        <xdr:cNvCxnSpPr/>
      </xdr:nvCxnSpPr>
      <xdr:spPr>
        <a:xfrm>
          <a:off x="12072620" y="1051369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38735</xdr:rowOff>
    </xdr:from>
    <xdr:to>
      <xdr:col>67</xdr:col>
      <xdr:colOff>101600</xdr:colOff>
      <xdr:row>62</xdr:row>
      <xdr:rowOff>140335</xdr:rowOff>
    </xdr:to>
    <xdr:sp macro="" textlink="">
      <xdr:nvSpPr>
        <xdr:cNvPr id="556" name="楕円 555">
          <a:extLst>
            <a:ext uri="{FF2B5EF4-FFF2-40B4-BE49-F238E27FC236}">
              <a16:creationId xmlns:a16="http://schemas.microsoft.com/office/drawing/2014/main" id="{2FFB23BD-79EF-408D-82B5-4528EE43583C}"/>
            </a:ext>
          </a:extLst>
        </xdr:cNvPr>
        <xdr:cNvSpPr/>
      </xdr:nvSpPr>
      <xdr:spPr>
        <a:xfrm>
          <a:off x="1123188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89535</xdr:rowOff>
    </xdr:from>
    <xdr:to>
      <xdr:col>71</xdr:col>
      <xdr:colOff>177800</xdr:colOff>
      <xdr:row>62</xdr:row>
      <xdr:rowOff>120015</xdr:rowOff>
    </xdr:to>
    <xdr:cxnSp macro="">
      <xdr:nvCxnSpPr>
        <xdr:cNvPr id="557" name="直線コネクタ 556">
          <a:extLst>
            <a:ext uri="{FF2B5EF4-FFF2-40B4-BE49-F238E27FC236}">
              <a16:creationId xmlns:a16="http://schemas.microsoft.com/office/drawing/2014/main" id="{D6380D26-21AB-4430-9A9D-B1EEEA233ED8}"/>
            </a:ext>
          </a:extLst>
        </xdr:cNvPr>
        <xdr:cNvCxnSpPr/>
      </xdr:nvCxnSpPr>
      <xdr:spPr>
        <a:xfrm>
          <a:off x="11282680" y="1048321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8472C848-8DA3-4DDB-ACA4-12292B3E794C}"/>
            </a:ext>
          </a:extLst>
        </xdr:cNvPr>
        <xdr:cNvSpPr txBox="1"/>
      </xdr:nvSpPr>
      <xdr:spPr>
        <a:xfrm>
          <a:off x="134372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510EE5F2-790B-4C5F-BC99-E11E67108779}"/>
            </a:ext>
          </a:extLst>
        </xdr:cNvPr>
        <xdr:cNvSpPr txBox="1"/>
      </xdr:nvSpPr>
      <xdr:spPr>
        <a:xfrm>
          <a:off x="12675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BCE943D6-AB16-4010-9A66-FAEBC33FBE80}"/>
            </a:ext>
          </a:extLst>
        </xdr:cNvPr>
        <xdr:cNvSpPr txBox="1"/>
      </xdr:nvSpPr>
      <xdr:spPr>
        <a:xfrm>
          <a:off x="119005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B317F681-EC17-407E-9D3C-828B102A6833}"/>
            </a:ext>
          </a:extLst>
        </xdr:cNvPr>
        <xdr:cNvSpPr txBox="1"/>
      </xdr:nvSpPr>
      <xdr:spPr>
        <a:xfrm>
          <a:off x="1110298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59072</xdr:rowOff>
    </xdr:from>
    <xdr:ext cx="405111" cy="259045"/>
    <xdr:sp macro="" textlink="">
      <xdr:nvSpPr>
        <xdr:cNvPr id="562" name="n_1mainValue【学校施設】&#10;有形固定資産減価償却率">
          <a:extLst>
            <a:ext uri="{FF2B5EF4-FFF2-40B4-BE49-F238E27FC236}">
              <a16:creationId xmlns:a16="http://schemas.microsoft.com/office/drawing/2014/main" id="{9B19F569-F367-4B69-8BE3-B5261E7CDEF4}"/>
            </a:ext>
          </a:extLst>
        </xdr:cNvPr>
        <xdr:cNvSpPr txBox="1"/>
      </xdr:nvSpPr>
      <xdr:spPr>
        <a:xfrm>
          <a:off x="134372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34307</xdr:rowOff>
    </xdr:from>
    <xdr:ext cx="405111" cy="259045"/>
    <xdr:sp macro="" textlink="">
      <xdr:nvSpPr>
        <xdr:cNvPr id="563" name="n_2mainValue【学校施設】&#10;有形固定資産減価償却率">
          <a:extLst>
            <a:ext uri="{FF2B5EF4-FFF2-40B4-BE49-F238E27FC236}">
              <a16:creationId xmlns:a16="http://schemas.microsoft.com/office/drawing/2014/main" id="{72969425-74A9-4F3D-A73E-1406B89ECAE4}"/>
            </a:ext>
          </a:extLst>
        </xdr:cNvPr>
        <xdr:cNvSpPr txBox="1"/>
      </xdr:nvSpPr>
      <xdr:spPr>
        <a:xfrm>
          <a:off x="126752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161942</xdr:rowOff>
    </xdr:from>
    <xdr:ext cx="405111" cy="259045"/>
    <xdr:sp macro="" textlink="">
      <xdr:nvSpPr>
        <xdr:cNvPr id="564" name="n_3mainValue【学校施設】&#10;有形固定資産減価償却率">
          <a:extLst>
            <a:ext uri="{FF2B5EF4-FFF2-40B4-BE49-F238E27FC236}">
              <a16:creationId xmlns:a16="http://schemas.microsoft.com/office/drawing/2014/main" id="{83C06C80-B497-429C-B957-8A27FA36DEAD}"/>
            </a:ext>
          </a:extLst>
        </xdr:cNvPr>
        <xdr:cNvSpPr txBox="1"/>
      </xdr:nvSpPr>
      <xdr:spPr>
        <a:xfrm>
          <a:off x="119005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131462</xdr:rowOff>
    </xdr:from>
    <xdr:ext cx="405111" cy="259045"/>
    <xdr:sp macro="" textlink="">
      <xdr:nvSpPr>
        <xdr:cNvPr id="565" name="n_4mainValue【学校施設】&#10;有形固定資産減価償却率">
          <a:extLst>
            <a:ext uri="{FF2B5EF4-FFF2-40B4-BE49-F238E27FC236}">
              <a16:creationId xmlns:a16="http://schemas.microsoft.com/office/drawing/2014/main" id="{9E3CD213-C467-40C9-A6D4-EAF49EF6D8C1}"/>
            </a:ext>
          </a:extLst>
        </xdr:cNvPr>
        <xdr:cNvSpPr txBox="1"/>
      </xdr:nvSpPr>
      <xdr:spPr>
        <a:xfrm>
          <a:off x="1110298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ED8A0039-2B5C-42F8-8AAC-A7C4D693882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6D14AB23-DCB9-4947-B544-A00832ABD27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97CAEE6-4EB0-4D69-9940-CC1931E15C0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2EBC4CBB-6EFB-494E-9DC1-B491B654B82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C976EAC2-1DD8-46EB-A723-88DF6F79A95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7EFEB3A7-DDE7-486C-86B1-FE5256068E0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0C13D48-AD09-42D2-A467-0E339FA0963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EFFD609-57DB-4418-93ED-7191FB57D38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6E5A04A-AEE0-44FC-BAB4-17312E3CF95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A16EF73E-0CF0-4B67-BD10-5DF215405C6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8BE8D699-BFB0-45A6-AC2E-7BFF08F2C691}"/>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8CD43153-B046-4691-B956-8AF65121A611}"/>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F9A6B91F-8464-4BEB-A56A-F3D4AF2AC601}"/>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A5F7026A-2B17-4F94-A81C-1A5529A952D8}"/>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CBCDCFE1-5C0B-4A31-B451-F5EC1E0D53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1AD0700E-F142-4ADF-8DA4-D55844AF4E7F}"/>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8D15B5DF-6DE2-44B1-A329-A65F5BEA3DE1}"/>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87C272C8-EEA3-4F8F-AAA3-5016E15A1E0C}"/>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825AC7A3-5D47-43AA-A9FD-5525D8F6FC03}"/>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D760792D-6BF8-41CD-8514-19136B9F6F6B}"/>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3F4664B4-AC0E-4FB0-9875-AAA2B277FD0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E2C7104E-2777-44E2-9500-19A9AE892071}"/>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18049B8C-5D9D-4BF7-BA37-8055ADC707AB}"/>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91102855-8C27-4F39-90C2-E8F373D7691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FF0ACD8-9CC2-43A2-96E8-E0C1DA68ED2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A89FB4E6-9F09-4A44-8E9A-E2048D1C931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EEE939DA-8B4F-46F8-9D8F-409941896916}"/>
            </a:ext>
          </a:extLst>
        </xdr:cNvPr>
        <xdr:cNvCxnSpPr/>
      </xdr:nvCxnSpPr>
      <xdr:spPr>
        <a:xfrm flipV="1">
          <a:off x="19509104" y="9402209"/>
          <a:ext cx="0" cy="142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2F0F5DC4-8E3F-4CF8-A812-885E810E46DB}"/>
            </a:ext>
          </a:extLst>
        </xdr:cNvPr>
        <xdr:cNvSpPr txBox="1"/>
      </xdr:nvSpPr>
      <xdr:spPr>
        <a:xfrm>
          <a:off x="19547840" y="108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63CF6EBF-0C0A-4042-B4FB-60E3A75D0CC9}"/>
            </a:ext>
          </a:extLst>
        </xdr:cNvPr>
        <xdr:cNvCxnSpPr/>
      </xdr:nvCxnSpPr>
      <xdr:spPr>
        <a:xfrm>
          <a:off x="19443700" y="10826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82D6E39D-C1CB-49C3-B030-8ABA34B00188}"/>
            </a:ext>
          </a:extLst>
        </xdr:cNvPr>
        <xdr:cNvSpPr txBox="1"/>
      </xdr:nvSpPr>
      <xdr:spPr>
        <a:xfrm>
          <a:off x="19547840" y="918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0EA3750D-476A-4346-9F54-52075380FDEE}"/>
            </a:ext>
          </a:extLst>
        </xdr:cNvPr>
        <xdr:cNvCxnSpPr/>
      </xdr:nvCxnSpPr>
      <xdr:spPr>
        <a:xfrm>
          <a:off x="19443700" y="9402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82331445-8FEF-4AD1-8CAA-B7162D45D301}"/>
            </a:ext>
          </a:extLst>
        </xdr:cNvPr>
        <xdr:cNvSpPr txBox="1"/>
      </xdr:nvSpPr>
      <xdr:spPr>
        <a:xfrm>
          <a:off x="19547840" y="10287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19C8F0A0-90B9-4568-B4CC-E57893A71DE8}"/>
            </a:ext>
          </a:extLst>
        </xdr:cNvPr>
        <xdr:cNvSpPr/>
      </xdr:nvSpPr>
      <xdr:spPr>
        <a:xfrm>
          <a:off x="19458940" y="1043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7A9832EE-BCEE-4949-9228-1102D5906444}"/>
            </a:ext>
          </a:extLst>
        </xdr:cNvPr>
        <xdr:cNvSpPr/>
      </xdr:nvSpPr>
      <xdr:spPr>
        <a:xfrm>
          <a:off x="18735040" y="104444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FC1D134A-60A8-4FF3-8F9F-3FA4898FFCA6}"/>
            </a:ext>
          </a:extLst>
        </xdr:cNvPr>
        <xdr:cNvSpPr/>
      </xdr:nvSpPr>
      <xdr:spPr>
        <a:xfrm>
          <a:off x="17937480" y="104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776B99A1-30F3-44CC-A2EA-E253DE74FCA1}"/>
            </a:ext>
          </a:extLst>
        </xdr:cNvPr>
        <xdr:cNvSpPr/>
      </xdr:nvSpPr>
      <xdr:spPr>
        <a:xfrm>
          <a:off x="17162780" y="104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BC2EA3AB-5F6A-4C0F-8B63-7337D740E042}"/>
            </a:ext>
          </a:extLst>
        </xdr:cNvPr>
        <xdr:cNvSpPr/>
      </xdr:nvSpPr>
      <xdr:spPr>
        <a:xfrm>
          <a:off x="16388080" y="10455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D383805-F309-45A9-B840-33FE9AFE0AF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8C11AF7-58B2-4F95-8AC7-DA95B99BAD8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EDD02D3-D05C-47E2-8E9B-1FB752C7A2A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7F1E3F5-826A-45B5-82BF-0AC1CC88B9E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722BD5B-139E-4E8C-A56E-E4FC0584621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27904</xdr:rowOff>
    </xdr:from>
    <xdr:to>
      <xdr:col>116</xdr:col>
      <xdr:colOff>114300</xdr:colOff>
      <xdr:row>64</xdr:row>
      <xdr:rowOff>129504</xdr:rowOff>
    </xdr:to>
    <xdr:sp macro="" textlink="">
      <xdr:nvSpPr>
        <xdr:cNvPr id="608" name="楕円 607">
          <a:extLst>
            <a:ext uri="{FF2B5EF4-FFF2-40B4-BE49-F238E27FC236}">
              <a16:creationId xmlns:a16="http://schemas.microsoft.com/office/drawing/2014/main" id="{2E695698-37AB-49A2-839E-CBAE1C692A3B}"/>
            </a:ext>
          </a:extLst>
        </xdr:cNvPr>
        <xdr:cNvSpPr/>
      </xdr:nvSpPr>
      <xdr:spPr>
        <a:xfrm>
          <a:off x="19458940" y="1075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114281</xdr:rowOff>
    </xdr:from>
    <xdr:ext cx="469744" cy="259045"/>
    <xdr:sp macro="" textlink="">
      <xdr:nvSpPr>
        <xdr:cNvPr id="609" name="【学校施設】&#10;一人当たり面積該当値テキスト">
          <a:extLst>
            <a:ext uri="{FF2B5EF4-FFF2-40B4-BE49-F238E27FC236}">
              <a16:creationId xmlns:a16="http://schemas.microsoft.com/office/drawing/2014/main" id="{1F45A6C1-2DB7-43C4-A215-3C58F5943FC7}"/>
            </a:ext>
          </a:extLst>
        </xdr:cNvPr>
        <xdr:cNvSpPr txBox="1"/>
      </xdr:nvSpPr>
      <xdr:spPr>
        <a:xfrm>
          <a:off x="19547840" y="1067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33455</xdr:rowOff>
    </xdr:from>
    <xdr:to>
      <xdr:col>112</xdr:col>
      <xdr:colOff>38100</xdr:colOff>
      <xdr:row>64</xdr:row>
      <xdr:rowOff>135055</xdr:rowOff>
    </xdr:to>
    <xdr:sp macro="" textlink="">
      <xdr:nvSpPr>
        <xdr:cNvPr id="610" name="楕円 609">
          <a:extLst>
            <a:ext uri="{FF2B5EF4-FFF2-40B4-BE49-F238E27FC236}">
              <a16:creationId xmlns:a16="http://schemas.microsoft.com/office/drawing/2014/main" id="{5F42F58B-B77F-451D-91D1-2BEBCF1AB60E}"/>
            </a:ext>
          </a:extLst>
        </xdr:cNvPr>
        <xdr:cNvSpPr/>
      </xdr:nvSpPr>
      <xdr:spPr>
        <a:xfrm>
          <a:off x="18735040" y="107624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78704</xdr:rowOff>
    </xdr:from>
    <xdr:to>
      <xdr:col>116</xdr:col>
      <xdr:colOff>63500</xdr:colOff>
      <xdr:row>64</xdr:row>
      <xdr:rowOff>84255</xdr:rowOff>
    </xdr:to>
    <xdr:cxnSp macro="">
      <xdr:nvCxnSpPr>
        <xdr:cNvPr id="611" name="直線コネクタ 610">
          <a:extLst>
            <a:ext uri="{FF2B5EF4-FFF2-40B4-BE49-F238E27FC236}">
              <a16:creationId xmlns:a16="http://schemas.microsoft.com/office/drawing/2014/main" id="{B837EDF7-5072-4ADA-9DA1-01F6985B5544}"/>
            </a:ext>
          </a:extLst>
        </xdr:cNvPr>
        <xdr:cNvCxnSpPr/>
      </xdr:nvCxnSpPr>
      <xdr:spPr>
        <a:xfrm flipV="1">
          <a:off x="18778220" y="10807664"/>
          <a:ext cx="73152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37374</xdr:rowOff>
    </xdr:from>
    <xdr:to>
      <xdr:col>107</xdr:col>
      <xdr:colOff>101600</xdr:colOff>
      <xdr:row>64</xdr:row>
      <xdr:rowOff>138974</xdr:rowOff>
    </xdr:to>
    <xdr:sp macro="" textlink="">
      <xdr:nvSpPr>
        <xdr:cNvPr id="612" name="楕円 611">
          <a:extLst>
            <a:ext uri="{FF2B5EF4-FFF2-40B4-BE49-F238E27FC236}">
              <a16:creationId xmlns:a16="http://schemas.microsoft.com/office/drawing/2014/main" id="{DB56A89B-4AB7-4A0E-9DC4-7A7FB04F1A9D}"/>
            </a:ext>
          </a:extLst>
        </xdr:cNvPr>
        <xdr:cNvSpPr/>
      </xdr:nvSpPr>
      <xdr:spPr>
        <a:xfrm>
          <a:off x="17937480" y="1076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84255</xdr:rowOff>
    </xdr:from>
    <xdr:to>
      <xdr:col>111</xdr:col>
      <xdr:colOff>177800</xdr:colOff>
      <xdr:row>64</xdr:row>
      <xdr:rowOff>88174</xdr:rowOff>
    </xdr:to>
    <xdr:cxnSp macro="">
      <xdr:nvCxnSpPr>
        <xdr:cNvPr id="613" name="直線コネクタ 612">
          <a:extLst>
            <a:ext uri="{FF2B5EF4-FFF2-40B4-BE49-F238E27FC236}">
              <a16:creationId xmlns:a16="http://schemas.microsoft.com/office/drawing/2014/main" id="{98FDA87A-D656-4CC3-B455-F509A4428370}"/>
            </a:ext>
          </a:extLst>
        </xdr:cNvPr>
        <xdr:cNvCxnSpPr/>
      </xdr:nvCxnSpPr>
      <xdr:spPr>
        <a:xfrm flipV="1">
          <a:off x="17988280" y="10813215"/>
          <a:ext cx="78994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39007</xdr:rowOff>
    </xdr:from>
    <xdr:to>
      <xdr:col>102</xdr:col>
      <xdr:colOff>165100</xdr:colOff>
      <xdr:row>64</xdr:row>
      <xdr:rowOff>140607</xdr:rowOff>
    </xdr:to>
    <xdr:sp macro="" textlink="">
      <xdr:nvSpPr>
        <xdr:cNvPr id="614" name="楕円 613">
          <a:extLst>
            <a:ext uri="{FF2B5EF4-FFF2-40B4-BE49-F238E27FC236}">
              <a16:creationId xmlns:a16="http://schemas.microsoft.com/office/drawing/2014/main" id="{92C72FF7-F63F-4ACC-AD45-B0364F01EA10}"/>
            </a:ext>
          </a:extLst>
        </xdr:cNvPr>
        <xdr:cNvSpPr/>
      </xdr:nvSpPr>
      <xdr:spPr>
        <a:xfrm>
          <a:off x="17162780" y="1076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88174</xdr:rowOff>
    </xdr:from>
    <xdr:to>
      <xdr:col>107</xdr:col>
      <xdr:colOff>50800</xdr:colOff>
      <xdr:row>64</xdr:row>
      <xdr:rowOff>89807</xdr:rowOff>
    </xdr:to>
    <xdr:cxnSp macro="">
      <xdr:nvCxnSpPr>
        <xdr:cNvPr id="615" name="直線コネクタ 614">
          <a:extLst>
            <a:ext uri="{FF2B5EF4-FFF2-40B4-BE49-F238E27FC236}">
              <a16:creationId xmlns:a16="http://schemas.microsoft.com/office/drawing/2014/main" id="{B869973A-9196-462F-BCC5-992EE5CF79FC}"/>
            </a:ext>
          </a:extLst>
        </xdr:cNvPr>
        <xdr:cNvCxnSpPr/>
      </xdr:nvCxnSpPr>
      <xdr:spPr>
        <a:xfrm flipV="1">
          <a:off x="17213580" y="10817134"/>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42926</xdr:rowOff>
    </xdr:from>
    <xdr:to>
      <xdr:col>98</xdr:col>
      <xdr:colOff>38100</xdr:colOff>
      <xdr:row>64</xdr:row>
      <xdr:rowOff>144526</xdr:rowOff>
    </xdr:to>
    <xdr:sp macro="" textlink="">
      <xdr:nvSpPr>
        <xdr:cNvPr id="616" name="楕円 615">
          <a:extLst>
            <a:ext uri="{FF2B5EF4-FFF2-40B4-BE49-F238E27FC236}">
              <a16:creationId xmlns:a16="http://schemas.microsoft.com/office/drawing/2014/main" id="{C6750CA6-9BF8-4FDB-AD9F-8C34321AB96A}"/>
            </a:ext>
          </a:extLst>
        </xdr:cNvPr>
        <xdr:cNvSpPr/>
      </xdr:nvSpPr>
      <xdr:spPr>
        <a:xfrm>
          <a:off x="16388080" y="107718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89807</xdr:rowOff>
    </xdr:from>
    <xdr:to>
      <xdr:col>102</xdr:col>
      <xdr:colOff>114300</xdr:colOff>
      <xdr:row>64</xdr:row>
      <xdr:rowOff>93726</xdr:rowOff>
    </xdr:to>
    <xdr:cxnSp macro="">
      <xdr:nvCxnSpPr>
        <xdr:cNvPr id="617" name="直線コネクタ 616">
          <a:extLst>
            <a:ext uri="{FF2B5EF4-FFF2-40B4-BE49-F238E27FC236}">
              <a16:creationId xmlns:a16="http://schemas.microsoft.com/office/drawing/2014/main" id="{00642BDC-93A6-4221-8623-8A5417187FC6}"/>
            </a:ext>
          </a:extLst>
        </xdr:cNvPr>
        <xdr:cNvCxnSpPr/>
      </xdr:nvCxnSpPr>
      <xdr:spPr>
        <a:xfrm flipV="1">
          <a:off x="16431260" y="10818767"/>
          <a:ext cx="78232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BE6BC77E-B831-430A-A58B-10F45F537664}"/>
            </a:ext>
          </a:extLst>
        </xdr:cNvPr>
        <xdr:cNvSpPr txBox="1"/>
      </xdr:nvSpPr>
      <xdr:spPr>
        <a:xfrm>
          <a:off x="18561127" y="1022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A5FF5674-F9A6-4652-AA7D-6556C021B1EE}"/>
            </a:ext>
          </a:extLst>
        </xdr:cNvPr>
        <xdr:cNvSpPr txBox="1"/>
      </xdr:nvSpPr>
      <xdr:spPr>
        <a:xfrm>
          <a:off x="17776267" y="1022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E6DD749B-1A86-4D65-A734-82C2D111E764}"/>
            </a:ext>
          </a:extLst>
        </xdr:cNvPr>
        <xdr:cNvSpPr txBox="1"/>
      </xdr:nvSpPr>
      <xdr:spPr>
        <a:xfrm>
          <a:off x="17001567" y="1022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56A887AA-FD92-4D53-B3B5-CF9AD5D1F20C}"/>
            </a:ext>
          </a:extLst>
        </xdr:cNvPr>
        <xdr:cNvSpPr txBox="1"/>
      </xdr:nvSpPr>
      <xdr:spPr>
        <a:xfrm>
          <a:off x="16226867" y="1023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126182</xdr:rowOff>
    </xdr:from>
    <xdr:ext cx="469744" cy="259045"/>
    <xdr:sp macro="" textlink="">
      <xdr:nvSpPr>
        <xdr:cNvPr id="622" name="n_1mainValue【学校施設】&#10;一人当たり面積">
          <a:extLst>
            <a:ext uri="{FF2B5EF4-FFF2-40B4-BE49-F238E27FC236}">
              <a16:creationId xmlns:a16="http://schemas.microsoft.com/office/drawing/2014/main" id="{F92B7DAE-7431-4838-A352-FF7A4AF41843}"/>
            </a:ext>
          </a:extLst>
        </xdr:cNvPr>
        <xdr:cNvSpPr txBox="1"/>
      </xdr:nvSpPr>
      <xdr:spPr>
        <a:xfrm>
          <a:off x="18561127" y="1085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130101</xdr:rowOff>
    </xdr:from>
    <xdr:ext cx="469744" cy="259045"/>
    <xdr:sp macro="" textlink="">
      <xdr:nvSpPr>
        <xdr:cNvPr id="623" name="n_2mainValue【学校施設】&#10;一人当たり面積">
          <a:extLst>
            <a:ext uri="{FF2B5EF4-FFF2-40B4-BE49-F238E27FC236}">
              <a16:creationId xmlns:a16="http://schemas.microsoft.com/office/drawing/2014/main" id="{4B7AC39A-197F-4FDE-A938-47C5A1E20E2E}"/>
            </a:ext>
          </a:extLst>
        </xdr:cNvPr>
        <xdr:cNvSpPr txBox="1"/>
      </xdr:nvSpPr>
      <xdr:spPr>
        <a:xfrm>
          <a:off x="17776267" y="1085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131734</xdr:rowOff>
    </xdr:from>
    <xdr:ext cx="469744" cy="259045"/>
    <xdr:sp macro="" textlink="">
      <xdr:nvSpPr>
        <xdr:cNvPr id="624" name="n_3mainValue【学校施設】&#10;一人当たり面積">
          <a:extLst>
            <a:ext uri="{FF2B5EF4-FFF2-40B4-BE49-F238E27FC236}">
              <a16:creationId xmlns:a16="http://schemas.microsoft.com/office/drawing/2014/main" id="{42C4413C-A685-4BDC-9B57-60CD3CC2F754}"/>
            </a:ext>
          </a:extLst>
        </xdr:cNvPr>
        <xdr:cNvSpPr txBox="1"/>
      </xdr:nvSpPr>
      <xdr:spPr>
        <a:xfrm>
          <a:off x="17001567" y="10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135653</xdr:rowOff>
    </xdr:from>
    <xdr:ext cx="469744" cy="259045"/>
    <xdr:sp macro="" textlink="">
      <xdr:nvSpPr>
        <xdr:cNvPr id="625" name="n_4mainValue【学校施設】&#10;一人当たり面積">
          <a:extLst>
            <a:ext uri="{FF2B5EF4-FFF2-40B4-BE49-F238E27FC236}">
              <a16:creationId xmlns:a16="http://schemas.microsoft.com/office/drawing/2014/main" id="{EA41C185-0359-48D7-9030-4894595FF4B9}"/>
            </a:ext>
          </a:extLst>
        </xdr:cNvPr>
        <xdr:cNvSpPr txBox="1"/>
      </xdr:nvSpPr>
      <xdr:spPr>
        <a:xfrm>
          <a:off x="16226867" y="1086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3E2A3D39-FAE0-40C2-8C84-AC4E85AAF85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BBF2B35F-14EC-46DE-B0E7-4A62E037C53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2E2CB791-AD0A-4D63-A237-EDEDA10E158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25F2DF03-749F-499A-BF0E-55AFA602DFD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AD39007E-8407-423E-80DC-4D3152E0EE6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77705FB-7AF6-495E-8450-EA3BA09CDA1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BB14B2F-C1FC-481C-AA46-9160A180632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45186385-545C-4A09-A195-48E1626906E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C8138271-E1F5-4360-9C89-8930140C86C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2A3EAB94-0884-452B-A9F4-EAB85145EE3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6B5023E3-91E5-48E6-8E1A-E2F4741D05C6}"/>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5B6D132C-4818-47ED-B0D0-EB7E4BA7182D}"/>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A4FDC62E-6320-4A04-9C94-22E4756B838E}"/>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0A94ACE2-FC2C-4E5B-A551-B245528CC9FF}"/>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36CB1DAC-0B09-4022-874D-EF64373FA42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45079B6A-E97A-4F99-B7B6-D5EE0C52BFA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7D002161-D338-4E57-A7CC-D823F384E838}"/>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24C573A8-FF57-4BC4-9587-19EB6F4051D1}"/>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8DDA31FA-5B51-4E4D-9265-10CC31BD4B8E}"/>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7D8E8B1C-FDF8-4A9D-AC2D-F7501BDE3BDF}"/>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B8C09EF6-17DA-40DD-8008-285FD3AD1BB3}"/>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47EAEA2B-73A3-4249-9037-E8CF2D5B5B2D}"/>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A916417C-2964-42F0-AC0C-3CB9B63AEDB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7922963C-3ADF-4F52-8E79-04970A62237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BFD3E51E-C28D-4F04-B7FD-B75803AA889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26EE5595-8B4D-4DEE-B9B2-921F6C8EDAF4}"/>
            </a:ext>
          </a:extLst>
        </xdr:cNvPr>
        <xdr:cNvCxnSpPr/>
      </xdr:nvCxnSpPr>
      <xdr:spPr>
        <a:xfrm flipV="1">
          <a:off x="14375764" y="13197296"/>
          <a:ext cx="0" cy="1388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5EA44B67-7A74-4B52-BE52-C324667A9CAA}"/>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9302B578-1033-4F73-AEBB-DA97423D246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54" name="【児童館】&#10;有形固定資産減価償却率最大値テキスト">
          <a:extLst>
            <a:ext uri="{FF2B5EF4-FFF2-40B4-BE49-F238E27FC236}">
              <a16:creationId xmlns:a16="http://schemas.microsoft.com/office/drawing/2014/main" id="{F93F10FA-0B88-49B7-83A5-E8D7523F110D}"/>
            </a:ext>
          </a:extLst>
        </xdr:cNvPr>
        <xdr:cNvSpPr txBox="1"/>
      </xdr:nvSpPr>
      <xdr:spPr>
        <a:xfrm>
          <a:off x="14414500" y="12976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5" name="直線コネクタ 654">
          <a:extLst>
            <a:ext uri="{FF2B5EF4-FFF2-40B4-BE49-F238E27FC236}">
              <a16:creationId xmlns:a16="http://schemas.microsoft.com/office/drawing/2014/main" id="{D712B042-1D83-4C51-9BF7-57D95F075180}"/>
            </a:ext>
          </a:extLst>
        </xdr:cNvPr>
        <xdr:cNvCxnSpPr/>
      </xdr:nvCxnSpPr>
      <xdr:spPr>
        <a:xfrm>
          <a:off x="14287500" y="1319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6" name="【児童館】&#10;有形固定資産減価償却率平均値テキスト">
          <a:extLst>
            <a:ext uri="{FF2B5EF4-FFF2-40B4-BE49-F238E27FC236}">
              <a16:creationId xmlns:a16="http://schemas.microsoft.com/office/drawing/2014/main" id="{2281018A-AEE2-4C26-9695-8F63FDB8C2AD}"/>
            </a:ext>
          </a:extLst>
        </xdr:cNvPr>
        <xdr:cNvSpPr txBox="1"/>
      </xdr:nvSpPr>
      <xdr:spPr>
        <a:xfrm>
          <a:off x="14414500" y="13769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7" name="フローチャート: 判断 656">
          <a:extLst>
            <a:ext uri="{FF2B5EF4-FFF2-40B4-BE49-F238E27FC236}">
              <a16:creationId xmlns:a16="http://schemas.microsoft.com/office/drawing/2014/main" id="{481679EB-EB02-4B4B-BB8A-8948726C1182}"/>
            </a:ext>
          </a:extLst>
        </xdr:cNvPr>
        <xdr:cNvSpPr/>
      </xdr:nvSpPr>
      <xdr:spPr>
        <a:xfrm>
          <a:off x="14325600" y="1391448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8" name="フローチャート: 判断 657">
          <a:extLst>
            <a:ext uri="{FF2B5EF4-FFF2-40B4-BE49-F238E27FC236}">
              <a16:creationId xmlns:a16="http://schemas.microsoft.com/office/drawing/2014/main" id="{D85DE187-DF44-4D2F-9661-4D2490F16054}"/>
            </a:ext>
          </a:extLst>
        </xdr:cNvPr>
        <xdr:cNvSpPr/>
      </xdr:nvSpPr>
      <xdr:spPr>
        <a:xfrm>
          <a:off x="1357884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9" name="フローチャート: 判断 658">
          <a:extLst>
            <a:ext uri="{FF2B5EF4-FFF2-40B4-BE49-F238E27FC236}">
              <a16:creationId xmlns:a16="http://schemas.microsoft.com/office/drawing/2014/main" id="{0D2081EF-92C3-49E4-82A6-A0CFF15587A8}"/>
            </a:ext>
          </a:extLst>
        </xdr:cNvPr>
        <xdr:cNvSpPr/>
      </xdr:nvSpPr>
      <xdr:spPr>
        <a:xfrm>
          <a:off x="1280414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0" name="フローチャート: 判断 659">
          <a:extLst>
            <a:ext uri="{FF2B5EF4-FFF2-40B4-BE49-F238E27FC236}">
              <a16:creationId xmlns:a16="http://schemas.microsoft.com/office/drawing/2014/main" id="{55346A53-1B12-4B19-8FF7-36EDAF7858B2}"/>
            </a:ext>
          </a:extLst>
        </xdr:cNvPr>
        <xdr:cNvSpPr/>
      </xdr:nvSpPr>
      <xdr:spPr>
        <a:xfrm>
          <a:off x="12029440" y="137974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61" name="フローチャート: 判断 660">
          <a:extLst>
            <a:ext uri="{FF2B5EF4-FFF2-40B4-BE49-F238E27FC236}">
              <a16:creationId xmlns:a16="http://schemas.microsoft.com/office/drawing/2014/main" id="{852C07C0-160C-4831-ABCC-BDF512949F3C}"/>
            </a:ext>
          </a:extLst>
        </xdr:cNvPr>
        <xdr:cNvSpPr/>
      </xdr:nvSpPr>
      <xdr:spPr>
        <a:xfrm>
          <a:off x="11231880" y="1376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C40101C-04C2-43F1-9520-C1BBF712936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822E418-B27C-4C71-A5CF-95FFED46FC5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52744D5-E866-4B91-9665-EE8C835AFFE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174FA806-AB57-4765-B266-37D88121783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7B3721F4-909D-46B8-9E85-02FEAB28442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26488</xdr:rowOff>
    </xdr:from>
    <xdr:to>
      <xdr:col>85</xdr:col>
      <xdr:colOff>177800</xdr:colOff>
      <xdr:row>83</xdr:row>
      <xdr:rowOff>128088</xdr:rowOff>
    </xdr:to>
    <xdr:sp macro="" textlink="">
      <xdr:nvSpPr>
        <xdr:cNvPr id="667" name="楕円 666">
          <a:extLst>
            <a:ext uri="{FF2B5EF4-FFF2-40B4-BE49-F238E27FC236}">
              <a16:creationId xmlns:a16="http://schemas.microsoft.com/office/drawing/2014/main" id="{B2AC84C1-559B-4A5B-AD9D-F53D6CF0FE9D}"/>
            </a:ext>
          </a:extLst>
        </xdr:cNvPr>
        <xdr:cNvSpPr/>
      </xdr:nvSpPr>
      <xdr:spPr>
        <a:xfrm>
          <a:off x="14325600" y="1394060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4915</xdr:rowOff>
    </xdr:from>
    <xdr:ext cx="405111" cy="259045"/>
    <xdr:sp macro="" textlink="">
      <xdr:nvSpPr>
        <xdr:cNvPr id="668" name="【児童館】&#10;有形固定資産減価償却率該当値テキスト">
          <a:extLst>
            <a:ext uri="{FF2B5EF4-FFF2-40B4-BE49-F238E27FC236}">
              <a16:creationId xmlns:a16="http://schemas.microsoft.com/office/drawing/2014/main" id="{F8D5D2EA-A0E4-47D3-9988-8019AB2060A8}"/>
            </a:ext>
          </a:extLst>
        </xdr:cNvPr>
        <xdr:cNvSpPr txBox="1"/>
      </xdr:nvSpPr>
      <xdr:spPr>
        <a:xfrm>
          <a:off x="14414500" y="1391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144055</xdr:rowOff>
    </xdr:from>
    <xdr:to>
      <xdr:col>81</xdr:col>
      <xdr:colOff>101600</xdr:colOff>
      <xdr:row>83</xdr:row>
      <xdr:rowOff>74205</xdr:rowOff>
    </xdr:to>
    <xdr:sp macro="" textlink="">
      <xdr:nvSpPr>
        <xdr:cNvPr id="669" name="楕円 668">
          <a:extLst>
            <a:ext uri="{FF2B5EF4-FFF2-40B4-BE49-F238E27FC236}">
              <a16:creationId xmlns:a16="http://schemas.microsoft.com/office/drawing/2014/main" id="{6BC390C1-1DFE-47A9-ADD4-63940C2B727C}"/>
            </a:ext>
          </a:extLst>
        </xdr:cNvPr>
        <xdr:cNvSpPr/>
      </xdr:nvSpPr>
      <xdr:spPr>
        <a:xfrm>
          <a:off x="13578840" y="13890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23405</xdr:rowOff>
    </xdr:from>
    <xdr:to>
      <xdr:col>85</xdr:col>
      <xdr:colOff>127000</xdr:colOff>
      <xdr:row>83</xdr:row>
      <xdr:rowOff>77288</xdr:rowOff>
    </xdr:to>
    <xdr:cxnSp macro="">
      <xdr:nvCxnSpPr>
        <xdr:cNvPr id="670" name="直線コネクタ 669">
          <a:extLst>
            <a:ext uri="{FF2B5EF4-FFF2-40B4-BE49-F238E27FC236}">
              <a16:creationId xmlns:a16="http://schemas.microsoft.com/office/drawing/2014/main" id="{B64FAD35-5383-4BD0-AF58-B4D2C1CF5D72}"/>
            </a:ext>
          </a:extLst>
        </xdr:cNvPr>
        <xdr:cNvCxnSpPr/>
      </xdr:nvCxnSpPr>
      <xdr:spPr>
        <a:xfrm>
          <a:off x="13629640" y="13937525"/>
          <a:ext cx="74676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57513</xdr:rowOff>
    </xdr:from>
    <xdr:to>
      <xdr:col>76</xdr:col>
      <xdr:colOff>165100</xdr:colOff>
      <xdr:row>82</xdr:row>
      <xdr:rowOff>159113</xdr:rowOff>
    </xdr:to>
    <xdr:sp macro="" textlink="">
      <xdr:nvSpPr>
        <xdr:cNvPr id="671" name="楕円 670">
          <a:extLst>
            <a:ext uri="{FF2B5EF4-FFF2-40B4-BE49-F238E27FC236}">
              <a16:creationId xmlns:a16="http://schemas.microsoft.com/office/drawing/2014/main" id="{76697714-DE82-4602-BE93-F38CDCB9EB92}"/>
            </a:ext>
          </a:extLst>
        </xdr:cNvPr>
        <xdr:cNvSpPr/>
      </xdr:nvSpPr>
      <xdr:spPr>
        <a:xfrm>
          <a:off x="12804140" y="1380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108313</xdr:rowOff>
    </xdr:from>
    <xdr:to>
      <xdr:col>81</xdr:col>
      <xdr:colOff>50800</xdr:colOff>
      <xdr:row>83</xdr:row>
      <xdr:rowOff>23405</xdr:rowOff>
    </xdr:to>
    <xdr:cxnSp macro="">
      <xdr:nvCxnSpPr>
        <xdr:cNvPr id="672" name="直線コネクタ 671">
          <a:extLst>
            <a:ext uri="{FF2B5EF4-FFF2-40B4-BE49-F238E27FC236}">
              <a16:creationId xmlns:a16="http://schemas.microsoft.com/office/drawing/2014/main" id="{A6ED310A-4B4F-4ACD-8058-EF6A0435FFEE}"/>
            </a:ext>
          </a:extLst>
        </xdr:cNvPr>
        <xdr:cNvCxnSpPr/>
      </xdr:nvCxnSpPr>
      <xdr:spPr>
        <a:xfrm>
          <a:off x="12854940" y="13854793"/>
          <a:ext cx="7747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673" name="楕円 672">
          <a:extLst>
            <a:ext uri="{FF2B5EF4-FFF2-40B4-BE49-F238E27FC236}">
              <a16:creationId xmlns:a16="http://schemas.microsoft.com/office/drawing/2014/main" id="{CB133D42-BAB7-4D41-B804-D4B38593DB49}"/>
            </a:ext>
          </a:extLst>
        </xdr:cNvPr>
        <xdr:cNvSpPr/>
      </xdr:nvSpPr>
      <xdr:spPr>
        <a:xfrm>
          <a:off x="12029440" y="1374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49530</xdr:rowOff>
    </xdr:from>
    <xdr:to>
      <xdr:col>76</xdr:col>
      <xdr:colOff>114300</xdr:colOff>
      <xdr:row>82</xdr:row>
      <xdr:rowOff>108313</xdr:rowOff>
    </xdr:to>
    <xdr:cxnSp macro="">
      <xdr:nvCxnSpPr>
        <xdr:cNvPr id="674" name="直線コネクタ 673">
          <a:extLst>
            <a:ext uri="{FF2B5EF4-FFF2-40B4-BE49-F238E27FC236}">
              <a16:creationId xmlns:a16="http://schemas.microsoft.com/office/drawing/2014/main" id="{1B8EA8D8-9B8D-4F5D-8692-5D284BC3A20C}"/>
            </a:ext>
          </a:extLst>
        </xdr:cNvPr>
        <xdr:cNvCxnSpPr/>
      </xdr:nvCxnSpPr>
      <xdr:spPr>
        <a:xfrm>
          <a:off x="12072620" y="13796010"/>
          <a:ext cx="78232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109764</xdr:rowOff>
    </xdr:from>
    <xdr:to>
      <xdr:col>67</xdr:col>
      <xdr:colOff>101600</xdr:colOff>
      <xdr:row>82</xdr:row>
      <xdr:rowOff>39914</xdr:rowOff>
    </xdr:to>
    <xdr:sp macro="" textlink="">
      <xdr:nvSpPr>
        <xdr:cNvPr id="675" name="楕円 674">
          <a:extLst>
            <a:ext uri="{FF2B5EF4-FFF2-40B4-BE49-F238E27FC236}">
              <a16:creationId xmlns:a16="http://schemas.microsoft.com/office/drawing/2014/main" id="{C8BC0DD4-46C5-4335-BAA9-4E744AB68029}"/>
            </a:ext>
          </a:extLst>
        </xdr:cNvPr>
        <xdr:cNvSpPr/>
      </xdr:nvSpPr>
      <xdr:spPr>
        <a:xfrm>
          <a:off x="11231880" y="13688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160564</xdr:rowOff>
    </xdr:from>
    <xdr:to>
      <xdr:col>71</xdr:col>
      <xdr:colOff>177800</xdr:colOff>
      <xdr:row>82</xdr:row>
      <xdr:rowOff>49530</xdr:rowOff>
    </xdr:to>
    <xdr:cxnSp macro="">
      <xdr:nvCxnSpPr>
        <xdr:cNvPr id="676" name="直線コネクタ 675">
          <a:extLst>
            <a:ext uri="{FF2B5EF4-FFF2-40B4-BE49-F238E27FC236}">
              <a16:creationId xmlns:a16="http://schemas.microsoft.com/office/drawing/2014/main" id="{15300634-C543-4A2A-BD5D-012A8E76621F}"/>
            </a:ext>
          </a:extLst>
        </xdr:cNvPr>
        <xdr:cNvCxnSpPr/>
      </xdr:nvCxnSpPr>
      <xdr:spPr>
        <a:xfrm>
          <a:off x="11282680" y="13739404"/>
          <a:ext cx="78994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7" name="n_1aveValue【児童館】&#10;有形固定資産減価償却率">
          <a:extLst>
            <a:ext uri="{FF2B5EF4-FFF2-40B4-BE49-F238E27FC236}">
              <a16:creationId xmlns:a16="http://schemas.microsoft.com/office/drawing/2014/main" id="{D9FCD0B4-E6AB-4522-BAE0-2B9B5951C78D}"/>
            </a:ext>
          </a:extLst>
        </xdr:cNvPr>
        <xdr:cNvSpPr txBox="1"/>
      </xdr:nvSpPr>
      <xdr:spPr>
        <a:xfrm>
          <a:off x="13437244" y="1366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6548</xdr:rowOff>
    </xdr:from>
    <xdr:ext cx="405111" cy="259045"/>
    <xdr:sp macro="" textlink="">
      <xdr:nvSpPr>
        <xdr:cNvPr id="678" name="n_2aveValue【児童館】&#10;有形固定資産減価償却率">
          <a:extLst>
            <a:ext uri="{FF2B5EF4-FFF2-40B4-BE49-F238E27FC236}">
              <a16:creationId xmlns:a16="http://schemas.microsoft.com/office/drawing/2014/main" id="{6658E38F-1386-49B4-A7C2-0109BCF21CFC}"/>
            </a:ext>
          </a:extLst>
        </xdr:cNvPr>
        <xdr:cNvSpPr txBox="1"/>
      </xdr:nvSpPr>
      <xdr:spPr>
        <a:xfrm>
          <a:off x="12675244" y="13920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143708</xdr:rowOff>
    </xdr:from>
    <xdr:ext cx="405111" cy="259045"/>
    <xdr:sp macro="" textlink="">
      <xdr:nvSpPr>
        <xdr:cNvPr id="679" name="n_3aveValue【児童館】&#10;有形固定資産減価償却率">
          <a:extLst>
            <a:ext uri="{FF2B5EF4-FFF2-40B4-BE49-F238E27FC236}">
              <a16:creationId xmlns:a16="http://schemas.microsoft.com/office/drawing/2014/main" id="{D0C2DF88-4895-4AE0-982B-3D13E0B3DB29}"/>
            </a:ext>
          </a:extLst>
        </xdr:cNvPr>
        <xdr:cNvSpPr txBox="1"/>
      </xdr:nvSpPr>
      <xdr:spPr>
        <a:xfrm>
          <a:off x="11900544" y="13890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107785</xdr:rowOff>
    </xdr:from>
    <xdr:ext cx="405111" cy="259045"/>
    <xdr:sp macro="" textlink="">
      <xdr:nvSpPr>
        <xdr:cNvPr id="680" name="n_4aveValue【児童館】&#10;有形固定資産減価償却率">
          <a:extLst>
            <a:ext uri="{FF2B5EF4-FFF2-40B4-BE49-F238E27FC236}">
              <a16:creationId xmlns:a16="http://schemas.microsoft.com/office/drawing/2014/main" id="{1B35AAA9-0F3C-4AC5-8D63-2A48072040FB}"/>
            </a:ext>
          </a:extLst>
        </xdr:cNvPr>
        <xdr:cNvSpPr txBox="1"/>
      </xdr:nvSpPr>
      <xdr:spPr>
        <a:xfrm>
          <a:off x="11102984" y="13854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65332</xdr:rowOff>
    </xdr:from>
    <xdr:ext cx="405111" cy="259045"/>
    <xdr:sp macro="" textlink="">
      <xdr:nvSpPr>
        <xdr:cNvPr id="681" name="n_1mainValue【児童館】&#10;有形固定資産減価償却率">
          <a:extLst>
            <a:ext uri="{FF2B5EF4-FFF2-40B4-BE49-F238E27FC236}">
              <a16:creationId xmlns:a16="http://schemas.microsoft.com/office/drawing/2014/main" id="{F96D5EA1-653E-4890-A47C-849EF6362300}"/>
            </a:ext>
          </a:extLst>
        </xdr:cNvPr>
        <xdr:cNvSpPr txBox="1"/>
      </xdr:nvSpPr>
      <xdr:spPr>
        <a:xfrm>
          <a:off x="13437244" y="1397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4190</xdr:rowOff>
    </xdr:from>
    <xdr:ext cx="405111" cy="259045"/>
    <xdr:sp macro="" textlink="">
      <xdr:nvSpPr>
        <xdr:cNvPr id="682" name="n_2mainValue【児童館】&#10;有形固定資産減価償却率">
          <a:extLst>
            <a:ext uri="{FF2B5EF4-FFF2-40B4-BE49-F238E27FC236}">
              <a16:creationId xmlns:a16="http://schemas.microsoft.com/office/drawing/2014/main" id="{CF3538C5-AA3F-479B-9BBC-A8BB4213D200}"/>
            </a:ext>
          </a:extLst>
        </xdr:cNvPr>
        <xdr:cNvSpPr txBox="1"/>
      </xdr:nvSpPr>
      <xdr:spPr>
        <a:xfrm>
          <a:off x="12675244" y="1358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683" name="n_3mainValue【児童館】&#10;有形固定資産減価償却率">
          <a:extLst>
            <a:ext uri="{FF2B5EF4-FFF2-40B4-BE49-F238E27FC236}">
              <a16:creationId xmlns:a16="http://schemas.microsoft.com/office/drawing/2014/main" id="{BDCE6B8C-3CB6-415C-B9D5-7AEFD7120CA2}"/>
            </a:ext>
          </a:extLst>
        </xdr:cNvPr>
        <xdr:cNvSpPr txBox="1"/>
      </xdr:nvSpPr>
      <xdr:spPr>
        <a:xfrm>
          <a:off x="1190054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56441</xdr:rowOff>
    </xdr:from>
    <xdr:ext cx="405111" cy="259045"/>
    <xdr:sp macro="" textlink="">
      <xdr:nvSpPr>
        <xdr:cNvPr id="684" name="n_4mainValue【児童館】&#10;有形固定資産減価償却率">
          <a:extLst>
            <a:ext uri="{FF2B5EF4-FFF2-40B4-BE49-F238E27FC236}">
              <a16:creationId xmlns:a16="http://schemas.microsoft.com/office/drawing/2014/main" id="{06E61AF2-123B-410B-BB28-0DCB8AD20F90}"/>
            </a:ext>
          </a:extLst>
        </xdr:cNvPr>
        <xdr:cNvSpPr txBox="1"/>
      </xdr:nvSpPr>
      <xdr:spPr>
        <a:xfrm>
          <a:off x="11102984" y="1346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D17C97B5-6E58-49F1-BA86-4A2A9578B87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17A2EFCD-9BE0-44F0-AD23-780256C2011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49FF4D33-9DEB-4136-B1E7-96FE77A870A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F1180A71-C613-4D50-82C8-D5D3296FEA5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AF08CA97-0243-4C15-B10B-2FCEC77342F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F297E830-E224-42B7-B36F-45DB7EEF563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77194242-8CDE-41DB-86BB-41337C31B40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35C4EAA9-2090-420C-94A7-046D7E4DAC3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72BF0B84-81A4-4511-B019-601ECAFD917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5B2AFA00-7411-433B-B762-DF7E8B2876A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A424B27D-4CBB-42F7-8B53-816898DB13AE}"/>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4E654049-7152-42EA-A194-FBA956886CBB}"/>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661C91B1-4BEB-4D23-96FC-B91BFE27902E}"/>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43F93087-0A19-48BF-8A69-8301943661BF}"/>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A16D97AD-6765-445F-B382-BCF2BBCB4EA8}"/>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7BA029FA-0A99-4E04-85A1-89691839EFE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BB6E9235-010C-4C6F-93EC-2458DE273BCA}"/>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334BFC46-E5FA-4C17-B039-68F05CA75D02}"/>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DC41A660-ED21-4D01-A58A-7FC9DA4B70EE}"/>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21158646-2E9B-4349-A6C8-D23795AA4E60}"/>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DF9190F9-5D44-40BD-A1B6-DF453CFE2CC8}"/>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95219FBD-C237-4262-8B8C-A35081437272}"/>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40FED0E8-C326-4B34-8E61-E51934C6564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ABAFB157-E539-4669-9106-B8B2C11EBBE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DED0E497-6C28-448F-9748-23D61CA81D6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10" name="直線コネクタ 709">
          <a:extLst>
            <a:ext uri="{FF2B5EF4-FFF2-40B4-BE49-F238E27FC236}">
              <a16:creationId xmlns:a16="http://schemas.microsoft.com/office/drawing/2014/main" id="{AA28FFC9-EAB5-4F6B-BD24-FA5648399C5F}"/>
            </a:ext>
          </a:extLst>
        </xdr:cNvPr>
        <xdr:cNvCxnSpPr/>
      </xdr:nvCxnSpPr>
      <xdr:spPr>
        <a:xfrm flipV="1">
          <a:off x="19509104" y="13092249"/>
          <a:ext cx="0" cy="139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11" name="【児童館】&#10;一人当たり面積最小値テキスト">
          <a:extLst>
            <a:ext uri="{FF2B5EF4-FFF2-40B4-BE49-F238E27FC236}">
              <a16:creationId xmlns:a16="http://schemas.microsoft.com/office/drawing/2014/main" id="{89F179C6-2468-49E0-9CE7-F554AE5F1426}"/>
            </a:ext>
          </a:extLst>
        </xdr:cNvPr>
        <xdr:cNvSpPr txBox="1"/>
      </xdr:nvSpPr>
      <xdr:spPr>
        <a:xfrm>
          <a:off x="19547840" y="1449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12" name="直線コネクタ 711">
          <a:extLst>
            <a:ext uri="{FF2B5EF4-FFF2-40B4-BE49-F238E27FC236}">
              <a16:creationId xmlns:a16="http://schemas.microsoft.com/office/drawing/2014/main" id="{80FA7CC9-959A-4E8A-BE5E-FA88251C518C}"/>
            </a:ext>
          </a:extLst>
        </xdr:cNvPr>
        <xdr:cNvCxnSpPr/>
      </xdr:nvCxnSpPr>
      <xdr:spPr>
        <a:xfrm>
          <a:off x="19443700" y="144877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13" name="【児童館】&#10;一人当たり面積最大値テキスト">
          <a:extLst>
            <a:ext uri="{FF2B5EF4-FFF2-40B4-BE49-F238E27FC236}">
              <a16:creationId xmlns:a16="http://schemas.microsoft.com/office/drawing/2014/main" id="{91155C37-FB2B-4AEB-B18B-BEFAD49CE698}"/>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14" name="直線コネクタ 713">
          <a:extLst>
            <a:ext uri="{FF2B5EF4-FFF2-40B4-BE49-F238E27FC236}">
              <a16:creationId xmlns:a16="http://schemas.microsoft.com/office/drawing/2014/main" id="{7222E69A-1677-46C4-82F3-ABCD9EB4D619}"/>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5" name="【児童館】&#10;一人当たり面積平均値テキスト">
          <a:extLst>
            <a:ext uri="{FF2B5EF4-FFF2-40B4-BE49-F238E27FC236}">
              <a16:creationId xmlns:a16="http://schemas.microsoft.com/office/drawing/2014/main" id="{7849F777-9FD1-48EA-A13C-E8A660D2A064}"/>
            </a:ext>
          </a:extLst>
        </xdr:cNvPr>
        <xdr:cNvSpPr txBox="1"/>
      </xdr:nvSpPr>
      <xdr:spPr>
        <a:xfrm>
          <a:off x="1954784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E4B488D4-B6A9-476D-A441-6C934BFF2B37}"/>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7" name="フローチャート: 判断 716">
          <a:extLst>
            <a:ext uri="{FF2B5EF4-FFF2-40B4-BE49-F238E27FC236}">
              <a16:creationId xmlns:a16="http://schemas.microsoft.com/office/drawing/2014/main" id="{892441B2-D77B-467E-BD20-1CE0A3032BA6}"/>
            </a:ext>
          </a:extLst>
        </xdr:cNvPr>
        <xdr:cNvSpPr/>
      </xdr:nvSpPr>
      <xdr:spPr>
        <a:xfrm>
          <a:off x="18735040" y="139694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8" name="フローチャート: 判断 717">
          <a:extLst>
            <a:ext uri="{FF2B5EF4-FFF2-40B4-BE49-F238E27FC236}">
              <a16:creationId xmlns:a16="http://schemas.microsoft.com/office/drawing/2014/main" id="{51110A4C-5310-4734-86AF-485E38C94BEE}"/>
            </a:ext>
          </a:extLst>
        </xdr:cNvPr>
        <xdr:cNvSpPr/>
      </xdr:nvSpPr>
      <xdr:spPr>
        <a:xfrm>
          <a:off x="17937480" y="140129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9" name="フローチャート: 判断 718">
          <a:extLst>
            <a:ext uri="{FF2B5EF4-FFF2-40B4-BE49-F238E27FC236}">
              <a16:creationId xmlns:a16="http://schemas.microsoft.com/office/drawing/2014/main" id="{7779509D-2B3C-4E45-851A-E5560A8C95B0}"/>
            </a:ext>
          </a:extLst>
        </xdr:cNvPr>
        <xdr:cNvSpPr/>
      </xdr:nvSpPr>
      <xdr:spPr>
        <a:xfrm>
          <a:off x="17162780" y="140565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0" name="フローチャート: 判断 719">
          <a:extLst>
            <a:ext uri="{FF2B5EF4-FFF2-40B4-BE49-F238E27FC236}">
              <a16:creationId xmlns:a16="http://schemas.microsoft.com/office/drawing/2014/main" id="{9FF0C536-E11D-4E2C-82D3-6E52494B81F6}"/>
            </a:ext>
          </a:extLst>
        </xdr:cNvPr>
        <xdr:cNvSpPr/>
      </xdr:nvSpPr>
      <xdr:spPr>
        <a:xfrm>
          <a:off x="16388080" y="140565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B84F8FB9-FE89-4501-896F-D6BE8A9F611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0D9297E-F296-499D-9BEF-91D631DB336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65E33D5-6FB8-45E5-9E7C-0C558438293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275CB474-1C29-4F6C-B566-B2172EA948D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18597A55-D324-404A-B374-AEEE37CC8DF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63500</xdr:rowOff>
    </xdr:from>
    <xdr:to>
      <xdr:col>116</xdr:col>
      <xdr:colOff>114300</xdr:colOff>
      <xdr:row>78</xdr:row>
      <xdr:rowOff>165100</xdr:rowOff>
    </xdr:to>
    <xdr:sp macro="" textlink="">
      <xdr:nvSpPr>
        <xdr:cNvPr id="726" name="楕円 725">
          <a:extLst>
            <a:ext uri="{FF2B5EF4-FFF2-40B4-BE49-F238E27FC236}">
              <a16:creationId xmlns:a16="http://schemas.microsoft.com/office/drawing/2014/main" id="{B6067527-82B9-4AB1-B45D-A107500C9DF8}"/>
            </a:ext>
          </a:extLst>
        </xdr:cNvPr>
        <xdr:cNvSpPr/>
      </xdr:nvSpPr>
      <xdr:spPr>
        <a:xfrm>
          <a:off x="19458940" y="1313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149877</xdr:rowOff>
    </xdr:from>
    <xdr:ext cx="469744" cy="259045"/>
    <xdr:sp macro="" textlink="">
      <xdr:nvSpPr>
        <xdr:cNvPr id="727" name="【児童館】&#10;一人当たり面積該当値テキスト">
          <a:extLst>
            <a:ext uri="{FF2B5EF4-FFF2-40B4-BE49-F238E27FC236}">
              <a16:creationId xmlns:a16="http://schemas.microsoft.com/office/drawing/2014/main" id="{FEF62FBD-DBC6-4508-A1F8-67AD5979DDBD}"/>
            </a:ext>
          </a:extLst>
        </xdr:cNvPr>
        <xdr:cNvSpPr txBox="1"/>
      </xdr:nvSpPr>
      <xdr:spPr>
        <a:xfrm>
          <a:off x="19547840" y="1305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85271</xdr:rowOff>
    </xdr:from>
    <xdr:to>
      <xdr:col>112</xdr:col>
      <xdr:colOff>38100</xdr:colOff>
      <xdr:row>79</xdr:row>
      <xdr:rowOff>15421</xdr:rowOff>
    </xdr:to>
    <xdr:sp macro="" textlink="">
      <xdr:nvSpPr>
        <xdr:cNvPr id="728" name="楕円 727">
          <a:extLst>
            <a:ext uri="{FF2B5EF4-FFF2-40B4-BE49-F238E27FC236}">
              <a16:creationId xmlns:a16="http://schemas.microsoft.com/office/drawing/2014/main" id="{5846F4F1-FE4F-4A17-AE11-4902C8E16D91}"/>
            </a:ext>
          </a:extLst>
        </xdr:cNvPr>
        <xdr:cNvSpPr/>
      </xdr:nvSpPr>
      <xdr:spPr>
        <a:xfrm>
          <a:off x="18735040" y="131611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114300</xdr:rowOff>
    </xdr:from>
    <xdr:to>
      <xdr:col>116</xdr:col>
      <xdr:colOff>63500</xdr:colOff>
      <xdr:row>78</xdr:row>
      <xdr:rowOff>136071</xdr:rowOff>
    </xdr:to>
    <xdr:cxnSp macro="">
      <xdr:nvCxnSpPr>
        <xdr:cNvPr id="729" name="直線コネクタ 728">
          <a:extLst>
            <a:ext uri="{FF2B5EF4-FFF2-40B4-BE49-F238E27FC236}">
              <a16:creationId xmlns:a16="http://schemas.microsoft.com/office/drawing/2014/main" id="{83B78CC7-89E7-4201-9BDF-202FE958AEFE}"/>
            </a:ext>
          </a:extLst>
        </xdr:cNvPr>
        <xdr:cNvCxnSpPr/>
      </xdr:nvCxnSpPr>
      <xdr:spPr>
        <a:xfrm flipV="1">
          <a:off x="18778220" y="13190220"/>
          <a:ext cx="73152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107043</xdr:rowOff>
    </xdr:from>
    <xdr:to>
      <xdr:col>107</xdr:col>
      <xdr:colOff>101600</xdr:colOff>
      <xdr:row>79</xdr:row>
      <xdr:rowOff>37193</xdr:rowOff>
    </xdr:to>
    <xdr:sp macro="" textlink="">
      <xdr:nvSpPr>
        <xdr:cNvPr id="730" name="楕円 729">
          <a:extLst>
            <a:ext uri="{FF2B5EF4-FFF2-40B4-BE49-F238E27FC236}">
              <a16:creationId xmlns:a16="http://schemas.microsoft.com/office/drawing/2014/main" id="{1A5E0AE2-D0A9-4B20-B085-9A9452353ACD}"/>
            </a:ext>
          </a:extLst>
        </xdr:cNvPr>
        <xdr:cNvSpPr/>
      </xdr:nvSpPr>
      <xdr:spPr>
        <a:xfrm>
          <a:off x="17937480" y="13182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136071</xdr:rowOff>
    </xdr:from>
    <xdr:to>
      <xdr:col>111</xdr:col>
      <xdr:colOff>177800</xdr:colOff>
      <xdr:row>78</xdr:row>
      <xdr:rowOff>157843</xdr:rowOff>
    </xdr:to>
    <xdr:cxnSp macro="">
      <xdr:nvCxnSpPr>
        <xdr:cNvPr id="731" name="直線コネクタ 730">
          <a:extLst>
            <a:ext uri="{FF2B5EF4-FFF2-40B4-BE49-F238E27FC236}">
              <a16:creationId xmlns:a16="http://schemas.microsoft.com/office/drawing/2014/main" id="{A10AB57B-7B43-4435-B509-9B002A2CE719}"/>
            </a:ext>
          </a:extLst>
        </xdr:cNvPr>
        <xdr:cNvCxnSpPr/>
      </xdr:nvCxnSpPr>
      <xdr:spPr>
        <a:xfrm flipV="1">
          <a:off x="17988280" y="13211991"/>
          <a:ext cx="78994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107043</xdr:rowOff>
    </xdr:from>
    <xdr:to>
      <xdr:col>102</xdr:col>
      <xdr:colOff>165100</xdr:colOff>
      <xdr:row>79</xdr:row>
      <xdr:rowOff>37193</xdr:rowOff>
    </xdr:to>
    <xdr:sp macro="" textlink="">
      <xdr:nvSpPr>
        <xdr:cNvPr id="732" name="楕円 731">
          <a:extLst>
            <a:ext uri="{FF2B5EF4-FFF2-40B4-BE49-F238E27FC236}">
              <a16:creationId xmlns:a16="http://schemas.microsoft.com/office/drawing/2014/main" id="{75D68527-7C09-4FB5-8881-66FA803B2574}"/>
            </a:ext>
          </a:extLst>
        </xdr:cNvPr>
        <xdr:cNvSpPr/>
      </xdr:nvSpPr>
      <xdr:spPr>
        <a:xfrm>
          <a:off x="17162780" y="13182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157843</xdr:rowOff>
    </xdr:from>
    <xdr:to>
      <xdr:col>107</xdr:col>
      <xdr:colOff>50800</xdr:colOff>
      <xdr:row>78</xdr:row>
      <xdr:rowOff>157843</xdr:rowOff>
    </xdr:to>
    <xdr:cxnSp macro="">
      <xdr:nvCxnSpPr>
        <xdr:cNvPr id="733" name="直線コネクタ 732">
          <a:extLst>
            <a:ext uri="{FF2B5EF4-FFF2-40B4-BE49-F238E27FC236}">
              <a16:creationId xmlns:a16="http://schemas.microsoft.com/office/drawing/2014/main" id="{F973B7A4-0F42-4A5D-B6E5-8D704107FE48}"/>
            </a:ext>
          </a:extLst>
        </xdr:cNvPr>
        <xdr:cNvCxnSpPr/>
      </xdr:nvCxnSpPr>
      <xdr:spPr>
        <a:xfrm>
          <a:off x="17213580" y="1323376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128814</xdr:rowOff>
    </xdr:from>
    <xdr:to>
      <xdr:col>98</xdr:col>
      <xdr:colOff>38100</xdr:colOff>
      <xdr:row>79</xdr:row>
      <xdr:rowOff>58964</xdr:rowOff>
    </xdr:to>
    <xdr:sp macro="" textlink="">
      <xdr:nvSpPr>
        <xdr:cNvPr id="734" name="楕円 733">
          <a:extLst>
            <a:ext uri="{FF2B5EF4-FFF2-40B4-BE49-F238E27FC236}">
              <a16:creationId xmlns:a16="http://schemas.microsoft.com/office/drawing/2014/main" id="{2EFF8E28-1D67-48CA-AC67-DBFDF71489AE}"/>
            </a:ext>
          </a:extLst>
        </xdr:cNvPr>
        <xdr:cNvSpPr/>
      </xdr:nvSpPr>
      <xdr:spPr>
        <a:xfrm>
          <a:off x="16388080" y="132047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157843</xdr:rowOff>
    </xdr:from>
    <xdr:to>
      <xdr:col>102</xdr:col>
      <xdr:colOff>114300</xdr:colOff>
      <xdr:row>79</xdr:row>
      <xdr:rowOff>8164</xdr:rowOff>
    </xdr:to>
    <xdr:cxnSp macro="">
      <xdr:nvCxnSpPr>
        <xdr:cNvPr id="735" name="直線コネクタ 734">
          <a:extLst>
            <a:ext uri="{FF2B5EF4-FFF2-40B4-BE49-F238E27FC236}">
              <a16:creationId xmlns:a16="http://schemas.microsoft.com/office/drawing/2014/main" id="{6E4B94BC-2449-4398-9756-57E8F62AA106}"/>
            </a:ext>
          </a:extLst>
        </xdr:cNvPr>
        <xdr:cNvCxnSpPr/>
      </xdr:nvCxnSpPr>
      <xdr:spPr>
        <a:xfrm flipV="1">
          <a:off x="16431260" y="13233763"/>
          <a:ext cx="7823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736" name="n_1aveValue【児童館】&#10;一人当たり面積">
          <a:extLst>
            <a:ext uri="{FF2B5EF4-FFF2-40B4-BE49-F238E27FC236}">
              <a16:creationId xmlns:a16="http://schemas.microsoft.com/office/drawing/2014/main" id="{082F39C7-A4EA-4F04-AF3D-234060453491}"/>
            </a:ext>
          </a:extLst>
        </xdr:cNvPr>
        <xdr:cNvSpPr txBox="1"/>
      </xdr:nvSpPr>
      <xdr:spPr>
        <a:xfrm>
          <a:off x="18561127" y="1406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737" name="n_2aveValue【児童館】&#10;一人当たり面積">
          <a:extLst>
            <a:ext uri="{FF2B5EF4-FFF2-40B4-BE49-F238E27FC236}">
              <a16:creationId xmlns:a16="http://schemas.microsoft.com/office/drawing/2014/main" id="{D6B29AE9-C1C3-41AD-A073-0CFDB2646E4E}"/>
            </a:ext>
          </a:extLst>
        </xdr:cNvPr>
        <xdr:cNvSpPr txBox="1"/>
      </xdr:nvSpPr>
      <xdr:spPr>
        <a:xfrm>
          <a:off x="17776267" y="1410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8" name="n_3aveValue【児童館】&#10;一人当たり面積">
          <a:extLst>
            <a:ext uri="{FF2B5EF4-FFF2-40B4-BE49-F238E27FC236}">
              <a16:creationId xmlns:a16="http://schemas.microsoft.com/office/drawing/2014/main" id="{65D53308-D827-4C32-B74B-60A4AEA293E1}"/>
            </a:ext>
          </a:extLst>
        </xdr:cNvPr>
        <xdr:cNvSpPr txBox="1"/>
      </xdr:nvSpPr>
      <xdr:spPr>
        <a:xfrm>
          <a:off x="170015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9" name="n_4aveValue【児童館】&#10;一人当たり面積">
          <a:extLst>
            <a:ext uri="{FF2B5EF4-FFF2-40B4-BE49-F238E27FC236}">
              <a16:creationId xmlns:a16="http://schemas.microsoft.com/office/drawing/2014/main" id="{6B7C64F8-A0E4-4DDB-8D7C-62338A3A83FE}"/>
            </a:ext>
          </a:extLst>
        </xdr:cNvPr>
        <xdr:cNvSpPr txBox="1"/>
      </xdr:nvSpPr>
      <xdr:spPr>
        <a:xfrm>
          <a:off x="162268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31948</xdr:rowOff>
    </xdr:from>
    <xdr:ext cx="469744" cy="259045"/>
    <xdr:sp macro="" textlink="">
      <xdr:nvSpPr>
        <xdr:cNvPr id="740" name="n_1mainValue【児童館】&#10;一人当たり面積">
          <a:extLst>
            <a:ext uri="{FF2B5EF4-FFF2-40B4-BE49-F238E27FC236}">
              <a16:creationId xmlns:a16="http://schemas.microsoft.com/office/drawing/2014/main" id="{A8FB63C8-C99F-46A5-A958-D4BA07B952CD}"/>
            </a:ext>
          </a:extLst>
        </xdr:cNvPr>
        <xdr:cNvSpPr txBox="1"/>
      </xdr:nvSpPr>
      <xdr:spPr>
        <a:xfrm>
          <a:off x="18561127" y="1294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53720</xdr:rowOff>
    </xdr:from>
    <xdr:ext cx="469744" cy="259045"/>
    <xdr:sp macro="" textlink="">
      <xdr:nvSpPr>
        <xdr:cNvPr id="741" name="n_2mainValue【児童館】&#10;一人当たり面積">
          <a:extLst>
            <a:ext uri="{FF2B5EF4-FFF2-40B4-BE49-F238E27FC236}">
              <a16:creationId xmlns:a16="http://schemas.microsoft.com/office/drawing/2014/main" id="{D38DDFD8-5DE6-4331-84C6-5FEFFFD33CA2}"/>
            </a:ext>
          </a:extLst>
        </xdr:cNvPr>
        <xdr:cNvSpPr txBox="1"/>
      </xdr:nvSpPr>
      <xdr:spPr>
        <a:xfrm>
          <a:off x="17776267" y="1296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53720</xdr:rowOff>
    </xdr:from>
    <xdr:ext cx="469744" cy="259045"/>
    <xdr:sp macro="" textlink="">
      <xdr:nvSpPr>
        <xdr:cNvPr id="742" name="n_3mainValue【児童館】&#10;一人当たり面積">
          <a:extLst>
            <a:ext uri="{FF2B5EF4-FFF2-40B4-BE49-F238E27FC236}">
              <a16:creationId xmlns:a16="http://schemas.microsoft.com/office/drawing/2014/main" id="{C132BCDA-4BE4-4048-9ECC-9EF3ECC255D6}"/>
            </a:ext>
          </a:extLst>
        </xdr:cNvPr>
        <xdr:cNvSpPr txBox="1"/>
      </xdr:nvSpPr>
      <xdr:spPr>
        <a:xfrm>
          <a:off x="17001567" y="1296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75491</xdr:rowOff>
    </xdr:from>
    <xdr:ext cx="469744" cy="259045"/>
    <xdr:sp macro="" textlink="">
      <xdr:nvSpPr>
        <xdr:cNvPr id="743" name="n_4mainValue【児童館】&#10;一人当たり面積">
          <a:extLst>
            <a:ext uri="{FF2B5EF4-FFF2-40B4-BE49-F238E27FC236}">
              <a16:creationId xmlns:a16="http://schemas.microsoft.com/office/drawing/2014/main" id="{021B60A1-937B-4FB7-AF5E-C1DAC22FBB9E}"/>
            </a:ext>
          </a:extLst>
        </xdr:cNvPr>
        <xdr:cNvSpPr txBox="1"/>
      </xdr:nvSpPr>
      <xdr:spPr>
        <a:xfrm>
          <a:off x="16226867" y="12983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CBC7AD14-9B41-4F69-82DC-B62BC4F43C6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5A1034FB-5105-42E8-97E9-79A54854441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810FCC2E-6B63-4F03-97BA-AAE832A1194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110BAAC7-FBA5-41C4-8113-D5FEF9CFA25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BBB84D8C-1BB1-4EE4-8412-CEB1F1B32AB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8DDD9589-F099-4465-8663-71F31E1B597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E012A837-9863-4876-B619-01A9099D8C2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5E226F98-BBF1-44CC-BD42-1B561BD1A0A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18D6770E-2639-416C-BEAA-5FBC7561968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AF6D3EBF-5F52-45B7-A919-5B5C4CD1DAA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B0B4BA63-BF8C-443C-BFEB-F0FB980BE6C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E650F873-C942-428A-8F9A-4319C3DCD82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EE6039A7-AD4A-4B60-9B18-019F8FC00F0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AFE7E0D8-EBD9-430F-A1B9-E4612CD88BC9}"/>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6D3EAC75-678E-47D9-82B4-3C0AF191BA6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B0A8A024-4733-4B61-B523-466EDE1556C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4C44A5E3-09BD-4119-9510-EA33C2D8477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3A7633BD-4FB0-487D-A414-46B09229361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F7A7ADE4-E7B4-445E-9B39-99CB5B21EB36}"/>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7E71D24D-12D5-4AC4-8400-ADD7A3713B8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E847F859-26C3-49EC-A50F-FBEE212889E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BE67239E-EEBA-40C9-815B-4768DEEC35B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15F4B88B-4EAD-4C61-9E5C-DF586E85885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773F4320-9E1D-45C1-BFB3-B7F5A733125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5DBC0958-BF03-4A2C-830A-3D6D8ACC273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5072C985-D4D4-4ED5-9A9D-B90171969CD3}"/>
            </a:ext>
          </a:extLst>
        </xdr:cNvPr>
        <xdr:cNvCxnSpPr/>
      </xdr:nvCxnSpPr>
      <xdr:spPr>
        <a:xfrm flipV="1">
          <a:off x="14375764" y="16838568"/>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公民館】&#10;有形固定資産減価償却率最小値テキスト">
          <a:extLst>
            <a:ext uri="{FF2B5EF4-FFF2-40B4-BE49-F238E27FC236}">
              <a16:creationId xmlns:a16="http://schemas.microsoft.com/office/drawing/2014/main" id="{4E08FDA8-A59E-4FF3-BE1C-FE43C195A4AB}"/>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A7DA02ED-28E3-43F4-9C17-DA512094430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72" name="【公民館】&#10;有形固定資産減価償却率最大値テキスト">
          <a:extLst>
            <a:ext uri="{FF2B5EF4-FFF2-40B4-BE49-F238E27FC236}">
              <a16:creationId xmlns:a16="http://schemas.microsoft.com/office/drawing/2014/main" id="{8AD94288-6C56-4B8E-9EEA-9D222C72B7EE}"/>
            </a:ext>
          </a:extLst>
        </xdr:cNvPr>
        <xdr:cNvSpPr txBox="1"/>
      </xdr:nvSpPr>
      <xdr:spPr>
        <a:xfrm>
          <a:off x="14414500" y="166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73" name="直線コネクタ 772">
          <a:extLst>
            <a:ext uri="{FF2B5EF4-FFF2-40B4-BE49-F238E27FC236}">
              <a16:creationId xmlns:a16="http://schemas.microsoft.com/office/drawing/2014/main" id="{391AEFA7-F7B6-4A7D-9AE4-F836A5F46C43}"/>
            </a:ext>
          </a:extLst>
        </xdr:cNvPr>
        <xdr:cNvCxnSpPr/>
      </xdr:nvCxnSpPr>
      <xdr:spPr>
        <a:xfrm>
          <a:off x="14287500" y="16838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774" name="【公民館】&#10;有形固定資産減価償却率平均値テキスト">
          <a:extLst>
            <a:ext uri="{FF2B5EF4-FFF2-40B4-BE49-F238E27FC236}">
              <a16:creationId xmlns:a16="http://schemas.microsoft.com/office/drawing/2014/main" id="{F8C4D358-2ADA-4BDB-AFF5-97184EE9F213}"/>
            </a:ext>
          </a:extLst>
        </xdr:cNvPr>
        <xdr:cNvSpPr txBox="1"/>
      </xdr:nvSpPr>
      <xdr:spPr>
        <a:xfrm>
          <a:off x="14414500" y="1766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5" name="フローチャート: 判断 774">
          <a:extLst>
            <a:ext uri="{FF2B5EF4-FFF2-40B4-BE49-F238E27FC236}">
              <a16:creationId xmlns:a16="http://schemas.microsoft.com/office/drawing/2014/main" id="{445E2F33-BB6A-4FF1-AED1-60A76D2229BF}"/>
            </a:ext>
          </a:extLst>
        </xdr:cNvPr>
        <xdr:cNvSpPr/>
      </xdr:nvSpPr>
      <xdr:spPr>
        <a:xfrm>
          <a:off x="14325600" y="1768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6" name="フローチャート: 判断 775">
          <a:extLst>
            <a:ext uri="{FF2B5EF4-FFF2-40B4-BE49-F238E27FC236}">
              <a16:creationId xmlns:a16="http://schemas.microsoft.com/office/drawing/2014/main" id="{F6D8FB18-4ECE-4699-AF71-B7F70A8DB6AF}"/>
            </a:ext>
          </a:extLst>
        </xdr:cNvPr>
        <xdr:cNvSpPr/>
      </xdr:nvSpPr>
      <xdr:spPr>
        <a:xfrm>
          <a:off x="13578840" y="1766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7" name="フローチャート: 判断 776">
          <a:extLst>
            <a:ext uri="{FF2B5EF4-FFF2-40B4-BE49-F238E27FC236}">
              <a16:creationId xmlns:a16="http://schemas.microsoft.com/office/drawing/2014/main" id="{F8A5CF1D-063D-4DAB-8E67-ABFDB10A1896}"/>
            </a:ext>
          </a:extLst>
        </xdr:cNvPr>
        <xdr:cNvSpPr/>
      </xdr:nvSpPr>
      <xdr:spPr>
        <a:xfrm>
          <a:off x="12804140" y="17645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8" name="フローチャート: 判断 777">
          <a:extLst>
            <a:ext uri="{FF2B5EF4-FFF2-40B4-BE49-F238E27FC236}">
              <a16:creationId xmlns:a16="http://schemas.microsoft.com/office/drawing/2014/main" id="{5C7C110A-BAB3-4B17-80A4-2896CD788B9A}"/>
            </a:ext>
          </a:extLst>
        </xdr:cNvPr>
        <xdr:cNvSpPr/>
      </xdr:nvSpPr>
      <xdr:spPr>
        <a:xfrm>
          <a:off x="1202944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9" name="フローチャート: 判断 778">
          <a:extLst>
            <a:ext uri="{FF2B5EF4-FFF2-40B4-BE49-F238E27FC236}">
              <a16:creationId xmlns:a16="http://schemas.microsoft.com/office/drawing/2014/main" id="{6A3AB005-1AF5-4391-964F-9EC70924AA23}"/>
            </a:ext>
          </a:extLst>
        </xdr:cNvPr>
        <xdr:cNvSpPr/>
      </xdr:nvSpPr>
      <xdr:spPr>
        <a:xfrm>
          <a:off x="1123188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D7D042B-F091-496C-8118-B4FB42369BD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AAEE3120-327F-4CEA-B07E-BC1BBBB0853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D5130440-2C64-4970-AE7D-FF20C08C260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B1A18290-E71C-4ACF-B6AC-BDD4E7EE012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42522A23-0C74-4BAF-9201-101EA9D1C8F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9071</xdr:rowOff>
    </xdr:from>
    <xdr:to>
      <xdr:col>85</xdr:col>
      <xdr:colOff>177800</xdr:colOff>
      <xdr:row>105</xdr:row>
      <xdr:rowOff>110671</xdr:rowOff>
    </xdr:to>
    <xdr:sp macro="" textlink="">
      <xdr:nvSpPr>
        <xdr:cNvPr id="785" name="楕円 784">
          <a:extLst>
            <a:ext uri="{FF2B5EF4-FFF2-40B4-BE49-F238E27FC236}">
              <a16:creationId xmlns:a16="http://schemas.microsoft.com/office/drawing/2014/main" id="{93A56A5D-C3A7-4AC6-81EF-4B694C74027A}"/>
            </a:ext>
          </a:extLst>
        </xdr:cNvPr>
        <xdr:cNvSpPr/>
      </xdr:nvSpPr>
      <xdr:spPr>
        <a:xfrm>
          <a:off x="14325600" y="1761127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31948</xdr:rowOff>
    </xdr:from>
    <xdr:ext cx="405111" cy="259045"/>
    <xdr:sp macro="" textlink="">
      <xdr:nvSpPr>
        <xdr:cNvPr id="786" name="【公民館】&#10;有形固定資産減価償却率該当値テキスト">
          <a:extLst>
            <a:ext uri="{FF2B5EF4-FFF2-40B4-BE49-F238E27FC236}">
              <a16:creationId xmlns:a16="http://schemas.microsoft.com/office/drawing/2014/main" id="{4FFE0516-8C35-4CBD-A2CD-527C1E74305D}"/>
            </a:ext>
          </a:extLst>
        </xdr:cNvPr>
        <xdr:cNvSpPr txBox="1"/>
      </xdr:nvSpPr>
      <xdr:spPr>
        <a:xfrm>
          <a:off x="14414500" y="1746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123371</xdr:rowOff>
    </xdr:from>
    <xdr:to>
      <xdr:col>81</xdr:col>
      <xdr:colOff>101600</xdr:colOff>
      <xdr:row>105</xdr:row>
      <xdr:rowOff>53521</xdr:rowOff>
    </xdr:to>
    <xdr:sp macro="" textlink="">
      <xdr:nvSpPr>
        <xdr:cNvPr id="787" name="楕円 786">
          <a:extLst>
            <a:ext uri="{FF2B5EF4-FFF2-40B4-BE49-F238E27FC236}">
              <a16:creationId xmlns:a16="http://schemas.microsoft.com/office/drawing/2014/main" id="{028FC790-4AB3-463B-891B-9A38E164E65C}"/>
            </a:ext>
          </a:extLst>
        </xdr:cNvPr>
        <xdr:cNvSpPr/>
      </xdr:nvSpPr>
      <xdr:spPr>
        <a:xfrm>
          <a:off x="13578840" y="1755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2721</xdr:rowOff>
    </xdr:from>
    <xdr:to>
      <xdr:col>85</xdr:col>
      <xdr:colOff>127000</xdr:colOff>
      <xdr:row>105</xdr:row>
      <xdr:rowOff>59871</xdr:rowOff>
    </xdr:to>
    <xdr:cxnSp macro="">
      <xdr:nvCxnSpPr>
        <xdr:cNvPr id="788" name="直線コネクタ 787">
          <a:extLst>
            <a:ext uri="{FF2B5EF4-FFF2-40B4-BE49-F238E27FC236}">
              <a16:creationId xmlns:a16="http://schemas.microsoft.com/office/drawing/2014/main" id="{2C5CBEDB-ECAE-4B3E-BD47-48BAD609E49D}"/>
            </a:ext>
          </a:extLst>
        </xdr:cNvPr>
        <xdr:cNvCxnSpPr/>
      </xdr:nvCxnSpPr>
      <xdr:spPr>
        <a:xfrm>
          <a:off x="13629640" y="17604921"/>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64588</xdr:rowOff>
    </xdr:from>
    <xdr:to>
      <xdr:col>76</xdr:col>
      <xdr:colOff>165100</xdr:colOff>
      <xdr:row>104</xdr:row>
      <xdr:rowOff>166188</xdr:rowOff>
    </xdr:to>
    <xdr:sp macro="" textlink="">
      <xdr:nvSpPr>
        <xdr:cNvPr id="789" name="楕円 788">
          <a:extLst>
            <a:ext uri="{FF2B5EF4-FFF2-40B4-BE49-F238E27FC236}">
              <a16:creationId xmlns:a16="http://schemas.microsoft.com/office/drawing/2014/main" id="{86877475-0308-4022-AEF5-89BD1D0C3120}"/>
            </a:ext>
          </a:extLst>
        </xdr:cNvPr>
        <xdr:cNvSpPr/>
      </xdr:nvSpPr>
      <xdr:spPr>
        <a:xfrm>
          <a:off x="12804140" y="1749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115388</xdr:rowOff>
    </xdr:from>
    <xdr:to>
      <xdr:col>81</xdr:col>
      <xdr:colOff>50800</xdr:colOff>
      <xdr:row>105</xdr:row>
      <xdr:rowOff>2721</xdr:rowOff>
    </xdr:to>
    <xdr:cxnSp macro="">
      <xdr:nvCxnSpPr>
        <xdr:cNvPr id="790" name="直線コネクタ 789">
          <a:extLst>
            <a:ext uri="{FF2B5EF4-FFF2-40B4-BE49-F238E27FC236}">
              <a16:creationId xmlns:a16="http://schemas.microsoft.com/office/drawing/2014/main" id="{E3DB550C-E015-4DCB-8CA8-3A248B8110A9}"/>
            </a:ext>
          </a:extLst>
        </xdr:cNvPr>
        <xdr:cNvCxnSpPr/>
      </xdr:nvCxnSpPr>
      <xdr:spPr>
        <a:xfrm>
          <a:off x="12854940" y="17549948"/>
          <a:ext cx="77470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791" name="楕円 790">
          <a:extLst>
            <a:ext uri="{FF2B5EF4-FFF2-40B4-BE49-F238E27FC236}">
              <a16:creationId xmlns:a16="http://schemas.microsoft.com/office/drawing/2014/main" id="{244560BA-3027-440F-B554-5DD103E38A6D}"/>
            </a:ext>
          </a:extLst>
        </xdr:cNvPr>
        <xdr:cNvSpPr/>
      </xdr:nvSpPr>
      <xdr:spPr>
        <a:xfrm>
          <a:off x="12029440" y="174403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56606</xdr:rowOff>
    </xdr:from>
    <xdr:to>
      <xdr:col>76</xdr:col>
      <xdr:colOff>114300</xdr:colOff>
      <xdr:row>104</xdr:row>
      <xdr:rowOff>115388</xdr:rowOff>
    </xdr:to>
    <xdr:cxnSp macro="">
      <xdr:nvCxnSpPr>
        <xdr:cNvPr id="792" name="直線コネクタ 791">
          <a:extLst>
            <a:ext uri="{FF2B5EF4-FFF2-40B4-BE49-F238E27FC236}">
              <a16:creationId xmlns:a16="http://schemas.microsoft.com/office/drawing/2014/main" id="{875E6330-CFD4-413F-9220-1E647E8EE53E}"/>
            </a:ext>
          </a:extLst>
        </xdr:cNvPr>
        <xdr:cNvCxnSpPr/>
      </xdr:nvCxnSpPr>
      <xdr:spPr>
        <a:xfrm>
          <a:off x="12072620" y="17491166"/>
          <a:ext cx="78232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162561</xdr:rowOff>
    </xdr:from>
    <xdr:to>
      <xdr:col>67</xdr:col>
      <xdr:colOff>101600</xdr:colOff>
      <xdr:row>105</xdr:row>
      <xdr:rowOff>92711</xdr:rowOff>
    </xdr:to>
    <xdr:sp macro="" textlink="">
      <xdr:nvSpPr>
        <xdr:cNvPr id="793" name="楕円 792">
          <a:extLst>
            <a:ext uri="{FF2B5EF4-FFF2-40B4-BE49-F238E27FC236}">
              <a16:creationId xmlns:a16="http://schemas.microsoft.com/office/drawing/2014/main" id="{FA8DE7BC-B7E0-4410-B901-B1509482BC18}"/>
            </a:ext>
          </a:extLst>
        </xdr:cNvPr>
        <xdr:cNvSpPr/>
      </xdr:nvSpPr>
      <xdr:spPr>
        <a:xfrm>
          <a:off x="11231880" y="17597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56606</xdr:rowOff>
    </xdr:from>
    <xdr:to>
      <xdr:col>71</xdr:col>
      <xdr:colOff>177800</xdr:colOff>
      <xdr:row>105</xdr:row>
      <xdr:rowOff>41911</xdr:rowOff>
    </xdr:to>
    <xdr:cxnSp macro="">
      <xdr:nvCxnSpPr>
        <xdr:cNvPr id="794" name="直線コネクタ 793">
          <a:extLst>
            <a:ext uri="{FF2B5EF4-FFF2-40B4-BE49-F238E27FC236}">
              <a16:creationId xmlns:a16="http://schemas.microsoft.com/office/drawing/2014/main" id="{3D806FD8-9A36-4104-8B75-2EFDE3372C61}"/>
            </a:ext>
          </a:extLst>
        </xdr:cNvPr>
        <xdr:cNvCxnSpPr/>
      </xdr:nvCxnSpPr>
      <xdr:spPr>
        <a:xfrm flipV="1">
          <a:off x="11282680" y="17491166"/>
          <a:ext cx="789940" cy="15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795" name="n_1aveValue【公民館】&#10;有形固定資産減価償却率">
          <a:extLst>
            <a:ext uri="{FF2B5EF4-FFF2-40B4-BE49-F238E27FC236}">
              <a16:creationId xmlns:a16="http://schemas.microsoft.com/office/drawing/2014/main" id="{6C31B91F-83C9-4232-A565-0274AFA6BA16}"/>
            </a:ext>
          </a:extLst>
        </xdr:cNvPr>
        <xdr:cNvSpPr txBox="1"/>
      </xdr:nvSpPr>
      <xdr:spPr>
        <a:xfrm>
          <a:off x="13437244" y="17757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796" name="n_2aveValue【公民館】&#10;有形固定資産減価償却率">
          <a:extLst>
            <a:ext uri="{FF2B5EF4-FFF2-40B4-BE49-F238E27FC236}">
              <a16:creationId xmlns:a16="http://schemas.microsoft.com/office/drawing/2014/main" id="{01DC48C9-B139-472A-A1A5-7B7F72FB6AAE}"/>
            </a:ext>
          </a:extLst>
        </xdr:cNvPr>
        <xdr:cNvSpPr txBox="1"/>
      </xdr:nvSpPr>
      <xdr:spPr>
        <a:xfrm>
          <a:off x="12675244" y="17738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797" name="n_3aveValue【公民館】&#10;有形固定資産減価償却率">
          <a:extLst>
            <a:ext uri="{FF2B5EF4-FFF2-40B4-BE49-F238E27FC236}">
              <a16:creationId xmlns:a16="http://schemas.microsoft.com/office/drawing/2014/main" id="{D93EBA13-4996-486B-9AAB-66598718CBF9}"/>
            </a:ext>
          </a:extLst>
        </xdr:cNvPr>
        <xdr:cNvSpPr txBox="1"/>
      </xdr:nvSpPr>
      <xdr:spPr>
        <a:xfrm>
          <a:off x="11900544" y="1770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98" name="n_4aveValue【公民館】&#10;有形固定資産減価償却率">
          <a:extLst>
            <a:ext uri="{FF2B5EF4-FFF2-40B4-BE49-F238E27FC236}">
              <a16:creationId xmlns:a16="http://schemas.microsoft.com/office/drawing/2014/main" id="{AC845009-CFBC-4598-B78D-96ABCBD764E2}"/>
            </a:ext>
          </a:extLst>
        </xdr:cNvPr>
        <xdr:cNvSpPr txBox="1"/>
      </xdr:nvSpPr>
      <xdr:spPr>
        <a:xfrm>
          <a:off x="1110298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70048</xdr:rowOff>
    </xdr:from>
    <xdr:ext cx="405111" cy="259045"/>
    <xdr:sp macro="" textlink="">
      <xdr:nvSpPr>
        <xdr:cNvPr id="799" name="n_1mainValue【公民館】&#10;有形固定資産減価償却率">
          <a:extLst>
            <a:ext uri="{FF2B5EF4-FFF2-40B4-BE49-F238E27FC236}">
              <a16:creationId xmlns:a16="http://schemas.microsoft.com/office/drawing/2014/main" id="{25D9E175-75B5-49A0-BA4F-E2CD6C97CE6D}"/>
            </a:ext>
          </a:extLst>
        </xdr:cNvPr>
        <xdr:cNvSpPr txBox="1"/>
      </xdr:nvSpPr>
      <xdr:spPr>
        <a:xfrm>
          <a:off x="13437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11265</xdr:rowOff>
    </xdr:from>
    <xdr:ext cx="405111" cy="259045"/>
    <xdr:sp macro="" textlink="">
      <xdr:nvSpPr>
        <xdr:cNvPr id="800" name="n_2mainValue【公民館】&#10;有形固定資産減価償却率">
          <a:extLst>
            <a:ext uri="{FF2B5EF4-FFF2-40B4-BE49-F238E27FC236}">
              <a16:creationId xmlns:a16="http://schemas.microsoft.com/office/drawing/2014/main" id="{04BECB96-40DE-4060-8EE4-8A470F8944D5}"/>
            </a:ext>
          </a:extLst>
        </xdr:cNvPr>
        <xdr:cNvSpPr txBox="1"/>
      </xdr:nvSpPr>
      <xdr:spPr>
        <a:xfrm>
          <a:off x="12675244" y="1727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801" name="n_3mainValue【公民館】&#10;有形固定資産減価償却率">
          <a:extLst>
            <a:ext uri="{FF2B5EF4-FFF2-40B4-BE49-F238E27FC236}">
              <a16:creationId xmlns:a16="http://schemas.microsoft.com/office/drawing/2014/main" id="{63C19F22-CC38-4BA5-A0FD-6DEB15457CA0}"/>
            </a:ext>
          </a:extLst>
        </xdr:cNvPr>
        <xdr:cNvSpPr txBox="1"/>
      </xdr:nvSpPr>
      <xdr:spPr>
        <a:xfrm>
          <a:off x="119005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109238</xdr:rowOff>
    </xdr:from>
    <xdr:ext cx="405111" cy="259045"/>
    <xdr:sp macro="" textlink="">
      <xdr:nvSpPr>
        <xdr:cNvPr id="802" name="n_4mainValue【公民館】&#10;有形固定資産減価償却率">
          <a:extLst>
            <a:ext uri="{FF2B5EF4-FFF2-40B4-BE49-F238E27FC236}">
              <a16:creationId xmlns:a16="http://schemas.microsoft.com/office/drawing/2014/main" id="{EBFCE836-ACAD-4EB2-AB56-F8E46336D1AB}"/>
            </a:ext>
          </a:extLst>
        </xdr:cNvPr>
        <xdr:cNvSpPr txBox="1"/>
      </xdr:nvSpPr>
      <xdr:spPr>
        <a:xfrm>
          <a:off x="11102984" y="17376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BFA40B40-4FC9-40F9-9385-84CC4A17892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4A0368A8-02C9-4408-B073-314D4D1C890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AA5095FA-BEB7-42F1-BF7D-CB9C1114192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D155A934-D2B8-4724-ACBB-95D08725A52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A2A480AD-4A39-4591-B38B-67B584014CE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41CB759A-BB1C-41A4-B853-8B3B7092880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61FFD166-0A29-47F8-A31F-166E01838E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E1F30007-AF1D-4FA3-B478-3813F7DFC0D1}"/>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0DE09F55-CD07-422F-8557-BE3C4C20A2D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703A04B2-48CD-44BC-B96E-6519440F96C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6C0FD79E-17AA-452C-AC6D-8F48854F49BF}"/>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AD65DDFF-4830-410A-87B3-BCAC4DA88BE8}"/>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D51E1627-BAD4-4C3A-B6BD-60CD76620B5B}"/>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C183CEB1-272A-445B-8C0B-1C44DB61828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F089DE0F-EB96-4FB4-B743-DEDC2B7A3D1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1C81F16A-16C5-4D19-82BE-89AE2E66D2A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DD433A0E-5FB9-4F5C-9DB9-A6F70E51838C}"/>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7872D70A-19BE-4F6E-910B-014FDEC003CC}"/>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27A7B8E3-38EE-4D96-BAC8-BAA63E889498}"/>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470CA7B9-7860-4ABD-97FA-73927A42EDBE}"/>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335AB05F-62F9-4926-A05A-1415174C50A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265B9F14-2724-445B-853E-E138E9F6D53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a:extLst>
            <a:ext uri="{FF2B5EF4-FFF2-40B4-BE49-F238E27FC236}">
              <a16:creationId xmlns:a16="http://schemas.microsoft.com/office/drawing/2014/main" id="{24EE33AA-2ADF-4345-AB93-06B0E8117A4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6" name="直線コネクタ 825">
          <a:extLst>
            <a:ext uri="{FF2B5EF4-FFF2-40B4-BE49-F238E27FC236}">
              <a16:creationId xmlns:a16="http://schemas.microsoft.com/office/drawing/2014/main" id="{5013F7F2-CE88-48C5-B4ED-B93963D3B23A}"/>
            </a:ext>
          </a:extLst>
        </xdr:cNvPr>
        <xdr:cNvCxnSpPr/>
      </xdr:nvCxnSpPr>
      <xdr:spPr>
        <a:xfrm flipV="1">
          <a:off x="19509104" y="16868139"/>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7" name="【公民館】&#10;一人当たり面積最小値テキスト">
          <a:extLst>
            <a:ext uri="{FF2B5EF4-FFF2-40B4-BE49-F238E27FC236}">
              <a16:creationId xmlns:a16="http://schemas.microsoft.com/office/drawing/2014/main" id="{34D26576-4197-40F6-B25E-09892410BF65}"/>
            </a:ext>
          </a:extLst>
        </xdr:cNvPr>
        <xdr:cNvSpPr txBox="1"/>
      </xdr:nvSpPr>
      <xdr:spPr>
        <a:xfrm>
          <a:off x="19547840" y="1825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8" name="直線コネクタ 827">
          <a:extLst>
            <a:ext uri="{FF2B5EF4-FFF2-40B4-BE49-F238E27FC236}">
              <a16:creationId xmlns:a16="http://schemas.microsoft.com/office/drawing/2014/main" id="{6D18183E-CA2A-416B-B87B-2921BABA8870}"/>
            </a:ext>
          </a:extLst>
        </xdr:cNvPr>
        <xdr:cNvCxnSpPr/>
      </xdr:nvCxnSpPr>
      <xdr:spPr>
        <a:xfrm>
          <a:off x="19443700" y="182473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9" name="【公民館】&#10;一人当たり面積最大値テキスト">
          <a:extLst>
            <a:ext uri="{FF2B5EF4-FFF2-40B4-BE49-F238E27FC236}">
              <a16:creationId xmlns:a16="http://schemas.microsoft.com/office/drawing/2014/main" id="{B2EB3D3F-B3B4-47C8-935B-2A82783B437C}"/>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30" name="直線コネクタ 829">
          <a:extLst>
            <a:ext uri="{FF2B5EF4-FFF2-40B4-BE49-F238E27FC236}">
              <a16:creationId xmlns:a16="http://schemas.microsoft.com/office/drawing/2014/main" id="{6889E715-6E95-48EA-9794-231DC4ED1F0E}"/>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831" name="【公民館】&#10;一人当たり面積平均値テキスト">
          <a:extLst>
            <a:ext uri="{FF2B5EF4-FFF2-40B4-BE49-F238E27FC236}">
              <a16:creationId xmlns:a16="http://schemas.microsoft.com/office/drawing/2014/main" id="{76D0F9EB-9259-4D43-A559-9C273B535032}"/>
            </a:ext>
          </a:extLst>
        </xdr:cNvPr>
        <xdr:cNvSpPr txBox="1"/>
      </xdr:nvSpPr>
      <xdr:spPr>
        <a:xfrm>
          <a:off x="19547840" y="177228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32" name="フローチャート: 判断 831">
          <a:extLst>
            <a:ext uri="{FF2B5EF4-FFF2-40B4-BE49-F238E27FC236}">
              <a16:creationId xmlns:a16="http://schemas.microsoft.com/office/drawing/2014/main" id="{9F76A7B2-520D-4428-94DB-9959E1487A45}"/>
            </a:ext>
          </a:extLst>
        </xdr:cNvPr>
        <xdr:cNvSpPr/>
      </xdr:nvSpPr>
      <xdr:spPr>
        <a:xfrm>
          <a:off x="19458940" y="17867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33" name="フローチャート: 判断 832">
          <a:extLst>
            <a:ext uri="{FF2B5EF4-FFF2-40B4-BE49-F238E27FC236}">
              <a16:creationId xmlns:a16="http://schemas.microsoft.com/office/drawing/2014/main" id="{6FB9314C-DE0E-417C-B5E4-DFBF97225E93}"/>
            </a:ext>
          </a:extLst>
        </xdr:cNvPr>
        <xdr:cNvSpPr/>
      </xdr:nvSpPr>
      <xdr:spPr>
        <a:xfrm>
          <a:off x="18735040" y="178739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34" name="フローチャート: 判断 833">
          <a:extLst>
            <a:ext uri="{FF2B5EF4-FFF2-40B4-BE49-F238E27FC236}">
              <a16:creationId xmlns:a16="http://schemas.microsoft.com/office/drawing/2014/main" id="{CEB61D9B-2567-4118-BF81-432628F9538F}"/>
            </a:ext>
          </a:extLst>
        </xdr:cNvPr>
        <xdr:cNvSpPr/>
      </xdr:nvSpPr>
      <xdr:spPr>
        <a:xfrm>
          <a:off x="17937480" y="17881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5" name="フローチャート: 判断 834">
          <a:extLst>
            <a:ext uri="{FF2B5EF4-FFF2-40B4-BE49-F238E27FC236}">
              <a16:creationId xmlns:a16="http://schemas.microsoft.com/office/drawing/2014/main" id="{E14CF41D-5A0C-4768-B74E-27110EA0792E}"/>
            </a:ext>
          </a:extLst>
        </xdr:cNvPr>
        <xdr:cNvSpPr/>
      </xdr:nvSpPr>
      <xdr:spPr>
        <a:xfrm>
          <a:off x="17162780" y="17891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6" name="フローチャート: 判断 835">
          <a:extLst>
            <a:ext uri="{FF2B5EF4-FFF2-40B4-BE49-F238E27FC236}">
              <a16:creationId xmlns:a16="http://schemas.microsoft.com/office/drawing/2014/main" id="{C834CC3C-714D-46E6-9D81-D60A82432612}"/>
            </a:ext>
          </a:extLst>
        </xdr:cNvPr>
        <xdr:cNvSpPr/>
      </xdr:nvSpPr>
      <xdr:spPr>
        <a:xfrm>
          <a:off x="16388080" y="17894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62DDD67-4AAD-4009-A4C6-37BA4432CA9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20A2264-DBE2-4EF2-B85C-14D7DBA79DE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43F92F5-B2AC-4C6D-96F0-17E78BE5E0E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387CF84-8E27-4BF1-A581-5C392B4EBA4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B55F49AA-9130-4B97-A79A-95C834F185D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158750</xdr:rowOff>
    </xdr:from>
    <xdr:to>
      <xdr:col>116</xdr:col>
      <xdr:colOff>114300</xdr:colOff>
      <xdr:row>108</xdr:row>
      <xdr:rowOff>88900</xdr:rowOff>
    </xdr:to>
    <xdr:sp macro="" textlink="">
      <xdr:nvSpPr>
        <xdr:cNvPr id="842" name="楕円 841">
          <a:extLst>
            <a:ext uri="{FF2B5EF4-FFF2-40B4-BE49-F238E27FC236}">
              <a16:creationId xmlns:a16="http://schemas.microsoft.com/office/drawing/2014/main" id="{EC6F216C-0E20-4167-8D1F-A149F4DBBD9C}"/>
            </a:ext>
          </a:extLst>
        </xdr:cNvPr>
        <xdr:cNvSpPr/>
      </xdr:nvSpPr>
      <xdr:spPr>
        <a:xfrm>
          <a:off x="19458940" y="1809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73677</xdr:rowOff>
    </xdr:from>
    <xdr:ext cx="469744" cy="259045"/>
    <xdr:sp macro="" textlink="">
      <xdr:nvSpPr>
        <xdr:cNvPr id="843" name="【公民館】&#10;一人当たり面積該当値テキスト">
          <a:extLst>
            <a:ext uri="{FF2B5EF4-FFF2-40B4-BE49-F238E27FC236}">
              <a16:creationId xmlns:a16="http://schemas.microsoft.com/office/drawing/2014/main" id="{513B29A8-B91A-4799-937C-A48C67396917}"/>
            </a:ext>
          </a:extLst>
        </xdr:cNvPr>
        <xdr:cNvSpPr txBox="1"/>
      </xdr:nvSpPr>
      <xdr:spPr>
        <a:xfrm>
          <a:off x="1954784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161289</xdr:rowOff>
    </xdr:from>
    <xdr:to>
      <xdr:col>112</xdr:col>
      <xdr:colOff>38100</xdr:colOff>
      <xdr:row>108</xdr:row>
      <xdr:rowOff>91439</xdr:rowOff>
    </xdr:to>
    <xdr:sp macro="" textlink="">
      <xdr:nvSpPr>
        <xdr:cNvPr id="844" name="楕円 843">
          <a:extLst>
            <a:ext uri="{FF2B5EF4-FFF2-40B4-BE49-F238E27FC236}">
              <a16:creationId xmlns:a16="http://schemas.microsoft.com/office/drawing/2014/main" id="{A1E0B3EB-D282-49D0-A9F5-4EFB325A993F}"/>
            </a:ext>
          </a:extLst>
        </xdr:cNvPr>
        <xdr:cNvSpPr/>
      </xdr:nvSpPr>
      <xdr:spPr>
        <a:xfrm>
          <a:off x="18735040" y="180987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38100</xdr:rowOff>
    </xdr:from>
    <xdr:to>
      <xdr:col>116</xdr:col>
      <xdr:colOff>63500</xdr:colOff>
      <xdr:row>108</xdr:row>
      <xdr:rowOff>40639</xdr:rowOff>
    </xdr:to>
    <xdr:cxnSp macro="">
      <xdr:nvCxnSpPr>
        <xdr:cNvPr id="845" name="直線コネクタ 844">
          <a:extLst>
            <a:ext uri="{FF2B5EF4-FFF2-40B4-BE49-F238E27FC236}">
              <a16:creationId xmlns:a16="http://schemas.microsoft.com/office/drawing/2014/main" id="{89490E22-9BDE-4112-8089-948DAFC0FBF1}"/>
            </a:ext>
          </a:extLst>
        </xdr:cNvPr>
        <xdr:cNvCxnSpPr/>
      </xdr:nvCxnSpPr>
      <xdr:spPr>
        <a:xfrm flipV="1">
          <a:off x="18778220" y="18143220"/>
          <a:ext cx="73152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162561</xdr:rowOff>
    </xdr:from>
    <xdr:to>
      <xdr:col>107</xdr:col>
      <xdr:colOff>101600</xdr:colOff>
      <xdr:row>108</xdr:row>
      <xdr:rowOff>92711</xdr:rowOff>
    </xdr:to>
    <xdr:sp macro="" textlink="">
      <xdr:nvSpPr>
        <xdr:cNvPr id="846" name="楕円 845">
          <a:extLst>
            <a:ext uri="{FF2B5EF4-FFF2-40B4-BE49-F238E27FC236}">
              <a16:creationId xmlns:a16="http://schemas.microsoft.com/office/drawing/2014/main" id="{F708E1EC-EBEA-4F18-A32E-C2A92DEEE342}"/>
            </a:ext>
          </a:extLst>
        </xdr:cNvPr>
        <xdr:cNvSpPr/>
      </xdr:nvSpPr>
      <xdr:spPr>
        <a:xfrm>
          <a:off x="17937480" y="18100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40639</xdr:rowOff>
    </xdr:from>
    <xdr:to>
      <xdr:col>111</xdr:col>
      <xdr:colOff>177800</xdr:colOff>
      <xdr:row>108</xdr:row>
      <xdr:rowOff>41911</xdr:rowOff>
    </xdr:to>
    <xdr:cxnSp macro="">
      <xdr:nvCxnSpPr>
        <xdr:cNvPr id="847" name="直線コネクタ 846">
          <a:extLst>
            <a:ext uri="{FF2B5EF4-FFF2-40B4-BE49-F238E27FC236}">
              <a16:creationId xmlns:a16="http://schemas.microsoft.com/office/drawing/2014/main" id="{C505B871-2054-4589-ACD6-0BCCE806DC1A}"/>
            </a:ext>
          </a:extLst>
        </xdr:cNvPr>
        <xdr:cNvCxnSpPr/>
      </xdr:nvCxnSpPr>
      <xdr:spPr>
        <a:xfrm flipV="1">
          <a:off x="17988280" y="18145759"/>
          <a:ext cx="78994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162561</xdr:rowOff>
    </xdr:from>
    <xdr:to>
      <xdr:col>102</xdr:col>
      <xdr:colOff>165100</xdr:colOff>
      <xdr:row>108</xdr:row>
      <xdr:rowOff>92711</xdr:rowOff>
    </xdr:to>
    <xdr:sp macro="" textlink="">
      <xdr:nvSpPr>
        <xdr:cNvPr id="848" name="楕円 847">
          <a:extLst>
            <a:ext uri="{FF2B5EF4-FFF2-40B4-BE49-F238E27FC236}">
              <a16:creationId xmlns:a16="http://schemas.microsoft.com/office/drawing/2014/main" id="{08C63C9B-EA0C-42F8-BD1A-1C6C521AC38C}"/>
            </a:ext>
          </a:extLst>
        </xdr:cNvPr>
        <xdr:cNvSpPr/>
      </xdr:nvSpPr>
      <xdr:spPr>
        <a:xfrm>
          <a:off x="17162780" y="18100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41911</xdr:rowOff>
    </xdr:from>
    <xdr:to>
      <xdr:col>107</xdr:col>
      <xdr:colOff>50800</xdr:colOff>
      <xdr:row>108</xdr:row>
      <xdr:rowOff>41911</xdr:rowOff>
    </xdr:to>
    <xdr:cxnSp macro="">
      <xdr:nvCxnSpPr>
        <xdr:cNvPr id="849" name="直線コネクタ 848">
          <a:extLst>
            <a:ext uri="{FF2B5EF4-FFF2-40B4-BE49-F238E27FC236}">
              <a16:creationId xmlns:a16="http://schemas.microsoft.com/office/drawing/2014/main" id="{985A8B13-B1B4-46DC-AA06-7325FBC43EA6}"/>
            </a:ext>
          </a:extLst>
        </xdr:cNvPr>
        <xdr:cNvCxnSpPr/>
      </xdr:nvCxnSpPr>
      <xdr:spPr>
        <a:xfrm>
          <a:off x="17213580" y="1814703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163830</xdr:rowOff>
    </xdr:from>
    <xdr:to>
      <xdr:col>98</xdr:col>
      <xdr:colOff>38100</xdr:colOff>
      <xdr:row>108</xdr:row>
      <xdr:rowOff>93980</xdr:rowOff>
    </xdr:to>
    <xdr:sp macro="" textlink="">
      <xdr:nvSpPr>
        <xdr:cNvPr id="850" name="楕円 849">
          <a:extLst>
            <a:ext uri="{FF2B5EF4-FFF2-40B4-BE49-F238E27FC236}">
              <a16:creationId xmlns:a16="http://schemas.microsoft.com/office/drawing/2014/main" id="{BF21BE6B-B38B-46EA-B516-230E428A7086}"/>
            </a:ext>
          </a:extLst>
        </xdr:cNvPr>
        <xdr:cNvSpPr/>
      </xdr:nvSpPr>
      <xdr:spPr>
        <a:xfrm>
          <a:off x="16388080" y="18101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41911</xdr:rowOff>
    </xdr:from>
    <xdr:to>
      <xdr:col>102</xdr:col>
      <xdr:colOff>114300</xdr:colOff>
      <xdr:row>108</xdr:row>
      <xdr:rowOff>43180</xdr:rowOff>
    </xdr:to>
    <xdr:cxnSp macro="">
      <xdr:nvCxnSpPr>
        <xdr:cNvPr id="851" name="直線コネクタ 850">
          <a:extLst>
            <a:ext uri="{FF2B5EF4-FFF2-40B4-BE49-F238E27FC236}">
              <a16:creationId xmlns:a16="http://schemas.microsoft.com/office/drawing/2014/main" id="{48C04F38-AC65-4165-AF91-9D19C131B438}"/>
            </a:ext>
          </a:extLst>
        </xdr:cNvPr>
        <xdr:cNvCxnSpPr/>
      </xdr:nvCxnSpPr>
      <xdr:spPr>
        <a:xfrm flipV="1">
          <a:off x="16431260" y="18147031"/>
          <a:ext cx="78232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852" name="n_1aveValue【公民館】&#10;一人当たり面積">
          <a:extLst>
            <a:ext uri="{FF2B5EF4-FFF2-40B4-BE49-F238E27FC236}">
              <a16:creationId xmlns:a16="http://schemas.microsoft.com/office/drawing/2014/main" id="{D7E1BEF2-5A17-4557-A7F3-0C8762C7F9B7}"/>
            </a:ext>
          </a:extLst>
        </xdr:cNvPr>
        <xdr:cNvSpPr txBox="1"/>
      </xdr:nvSpPr>
      <xdr:spPr>
        <a:xfrm>
          <a:off x="18561127" y="1765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853" name="n_2aveValue【公民館】&#10;一人当たり面積">
          <a:extLst>
            <a:ext uri="{FF2B5EF4-FFF2-40B4-BE49-F238E27FC236}">
              <a16:creationId xmlns:a16="http://schemas.microsoft.com/office/drawing/2014/main" id="{A1086385-6C42-4736-99FD-F1FC33746764}"/>
            </a:ext>
          </a:extLst>
        </xdr:cNvPr>
        <xdr:cNvSpPr txBox="1"/>
      </xdr:nvSpPr>
      <xdr:spPr>
        <a:xfrm>
          <a:off x="17776267" y="1766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854" name="n_3aveValue【公民館】&#10;一人当たり面積">
          <a:extLst>
            <a:ext uri="{FF2B5EF4-FFF2-40B4-BE49-F238E27FC236}">
              <a16:creationId xmlns:a16="http://schemas.microsoft.com/office/drawing/2014/main" id="{FB2F3D3E-C556-4260-B53F-C263468FE950}"/>
            </a:ext>
          </a:extLst>
        </xdr:cNvPr>
        <xdr:cNvSpPr txBox="1"/>
      </xdr:nvSpPr>
      <xdr:spPr>
        <a:xfrm>
          <a:off x="1700156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855" name="n_4aveValue【公民館】&#10;一人当たり面積">
          <a:extLst>
            <a:ext uri="{FF2B5EF4-FFF2-40B4-BE49-F238E27FC236}">
              <a16:creationId xmlns:a16="http://schemas.microsoft.com/office/drawing/2014/main" id="{E1AF9DA7-0E4D-4F9A-8E7E-89C0E69643C8}"/>
            </a:ext>
          </a:extLst>
        </xdr:cNvPr>
        <xdr:cNvSpPr txBox="1"/>
      </xdr:nvSpPr>
      <xdr:spPr>
        <a:xfrm>
          <a:off x="1622686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82566</xdr:rowOff>
    </xdr:from>
    <xdr:ext cx="469744" cy="259045"/>
    <xdr:sp macro="" textlink="">
      <xdr:nvSpPr>
        <xdr:cNvPr id="856" name="n_1mainValue【公民館】&#10;一人当たり面積">
          <a:extLst>
            <a:ext uri="{FF2B5EF4-FFF2-40B4-BE49-F238E27FC236}">
              <a16:creationId xmlns:a16="http://schemas.microsoft.com/office/drawing/2014/main" id="{04A5E34E-F98C-4051-ADE7-77A914F79F4D}"/>
            </a:ext>
          </a:extLst>
        </xdr:cNvPr>
        <xdr:cNvSpPr txBox="1"/>
      </xdr:nvSpPr>
      <xdr:spPr>
        <a:xfrm>
          <a:off x="18561127" y="18187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83838</xdr:rowOff>
    </xdr:from>
    <xdr:ext cx="469744" cy="259045"/>
    <xdr:sp macro="" textlink="">
      <xdr:nvSpPr>
        <xdr:cNvPr id="857" name="n_2mainValue【公民館】&#10;一人当たり面積">
          <a:extLst>
            <a:ext uri="{FF2B5EF4-FFF2-40B4-BE49-F238E27FC236}">
              <a16:creationId xmlns:a16="http://schemas.microsoft.com/office/drawing/2014/main" id="{C5B3575D-4CB9-43EC-AD5F-DF5EB9792F6D}"/>
            </a:ext>
          </a:extLst>
        </xdr:cNvPr>
        <xdr:cNvSpPr txBox="1"/>
      </xdr:nvSpPr>
      <xdr:spPr>
        <a:xfrm>
          <a:off x="17776267" y="1818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83838</xdr:rowOff>
    </xdr:from>
    <xdr:ext cx="469744" cy="259045"/>
    <xdr:sp macro="" textlink="">
      <xdr:nvSpPr>
        <xdr:cNvPr id="858" name="n_3mainValue【公民館】&#10;一人当たり面積">
          <a:extLst>
            <a:ext uri="{FF2B5EF4-FFF2-40B4-BE49-F238E27FC236}">
              <a16:creationId xmlns:a16="http://schemas.microsoft.com/office/drawing/2014/main" id="{44ABBC3F-B0D4-4D18-8690-C3978BA280CC}"/>
            </a:ext>
          </a:extLst>
        </xdr:cNvPr>
        <xdr:cNvSpPr txBox="1"/>
      </xdr:nvSpPr>
      <xdr:spPr>
        <a:xfrm>
          <a:off x="17001567" y="1818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85107</xdr:rowOff>
    </xdr:from>
    <xdr:ext cx="469744" cy="259045"/>
    <xdr:sp macro="" textlink="">
      <xdr:nvSpPr>
        <xdr:cNvPr id="859" name="n_4mainValue【公民館】&#10;一人当たり面積">
          <a:extLst>
            <a:ext uri="{FF2B5EF4-FFF2-40B4-BE49-F238E27FC236}">
              <a16:creationId xmlns:a16="http://schemas.microsoft.com/office/drawing/2014/main" id="{2DF7225A-19C1-401E-99DA-046A4C12901B}"/>
            </a:ext>
          </a:extLst>
        </xdr:cNvPr>
        <xdr:cNvSpPr txBox="1"/>
      </xdr:nvSpPr>
      <xdr:spPr>
        <a:xfrm>
          <a:off x="16226867" y="181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2186D2CD-BBDD-4CEF-9CD6-79B833D8B2F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73E06318-0D41-46E7-8EE2-D96EA2941A8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6AD3C7EC-7B24-4847-9E89-A419B9F778D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類似団体と比較して特に有形固定資産償却率が高くなっているのは、公営住宅、学校施設、児童館である。今後は長寿命化計画や個別施設計画に基づき適宜更新や老朽化対策に取り組む。</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F2DA8B-14EA-45B0-8B41-68C530F8405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99EE8EF-E219-4BC1-8E30-27902111083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9C35557-8466-4BB2-B6F7-2F2467632D8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891382-12C7-40B2-A79F-ECDA1E0A730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徳島県松茂町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321F46-3C0C-4602-B9D5-7E91476592C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67F35F-BA9F-414F-A895-BA066A3E2BA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DACBA6-6A89-4531-9F40-5A79D906334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34AC9C9-AF09-4317-B415-BBB41D23EB8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94E6FD-93AE-43AB-A768-41D60BA30E3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D77E437-1E7C-49FD-8CB2-3941065E102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14,356
14,122
14.34
7,424,067
7,169,503
215,032
4,102,747
3,429,126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55965ED-8F07-40B7-AE5A-7A5C670B4A5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7977FD-327B-4077-AA48-75701CFC32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E00F42F-0295-4091-A95B-F69480EF5B1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BAD55E-95A1-41E6-902F-FAC05669088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A994C3-EAE3-46E3-9396-AB43A9DFAD1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CCF22E7-9621-4941-8372-030E8625295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C7A3B1-C87F-4CE6-8F97-261BA7BB4B9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F97F049-76E2-45F1-A8C9-DE38135E70B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07B3AA-A008-46D9-BC5F-75F68C9DE9E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F65FAB1-F86C-46AF-AF17-14F97DC5FF4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F96568-2C5D-48B5-9CA4-33BA1D9222E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12052A-511B-49BF-9899-0DA5820CC39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370CE3-2E00-458C-AD02-BE3A8DC6C67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C20E317-6588-40ED-B1C0-DF20624F89C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DC4054-7F53-4F87-B59A-7C142CDF205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93B66A4-2BE7-47CA-87D5-81B8B8953ED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4602FEC-B8B9-4208-9333-38DB060125C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BABE2E-7CA0-41AC-BED4-2CC2B3BAF20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2FC20D-F52B-4A10-9F53-06D403FA5EB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874416-FFE2-4F4A-A6A2-42D28AE8650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28F21FD-471D-44A7-947C-EB6FA5C6B2A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E726807-B9C2-4B3A-887E-2F41E419E7D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4BEA70E-9B84-400D-BBBA-D1273CA5A05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9A9A8F7-AA8A-4CE7-83D6-4AD9517623C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A380363-7681-4075-8385-51230C079F6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EA911A1-9DE8-42DA-80E3-0AF46F021FB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75A7680-EFB6-4D4A-A511-358D6C8DF09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F87790-228F-4ABC-AF0D-2F07595C9FC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C7EF14B-0FDB-4855-801B-3F29357AF58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EA2CC30-7E67-4B5D-8398-585C48E56CD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849947-0327-440C-9A84-3A86E9EDE2E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1898EA8-EE48-4370-BC80-18D600100EC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26A9EC2-C6CA-4177-80A6-453FF6D7437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EE022FF-EC45-4634-8FE2-851C58D6EFBA}"/>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0C59F44-2A23-40FD-BB9D-761A4998110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E914E33-1E33-4A0F-A0D0-7032B3D7B7C6}"/>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B6E7D45-6D5C-43F8-85E6-2D4D74D2E3CD}"/>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2302CD6-D3F7-4B23-B751-EA9019A46215}"/>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5CDDB36-57F6-4249-B183-4699E100018C}"/>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190F43F-ED89-4BAB-9B28-05912C51B634}"/>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7C1CBC0-14ED-4A10-AE46-263F3F5D19A3}"/>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F18B59A-6B94-45C6-A7F4-84835A6745C2}"/>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3590A13-1103-4CE9-9D8D-6E92A91E6118}"/>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8D7CDC1-7433-4790-BBC0-6D37550568B4}"/>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D21538C-10EA-4134-A8B2-0474ADA1824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441A833-4574-47A1-81BE-2F83328A3E7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835EEE4F-EAF4-4087-B824-ACFBB535B747}"/>
            </a:ext>
          </a:extLst>
        </xdr:cNvPr>
        <xdr:cNvCxnSpPr/>
      </xdr:nvCxnSpPr>
      <xdr:spPr>
        <a:xfrm flipV="1">
          <a:off x="4086225" y="5534842"/>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EBB306EF-8B83-4851-8B38-45C36FA83A47}"/>
            </a:ext>
          </a:extLst>
        </xdr:cNvPr>
        <xdr:cNvSpPr txBox="1"/>
      </xdr:nvSpPr>
      <xdr:spPr>
        <a:xfrm>
          <a:off x="4124960" y="7099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F90A3DAF-1071-4825-BB70-98371EAB7026}"/>
            </a:ext>
          </a:extLst>
        </xdr:cNvPr>
        <xdr:cNvCxnSpPr/>
      </xdr:nvCxnSpPr>
      <xdr:spPr>
        <a:xfrm>
          <a:off x="4020820" y="7095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DB42B911-7067-4AE0-A8BD-F9366ABC3D94}"/>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31AF42D-B5F4-4B23-813F-BB56CDD515E6}"/>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1807EEDE-8C4C-4D82-9296-E39A86209697}"/>
            </a:ext>
          </a:extLst>
        </xdr:cNvPr>
        <xdr:cNvSpPr txBox="1"/>
      </xdr:nvSpPr>
      <xdr:spPr>
        <a:xfrm>
          <a:off x="4124960" y="6208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D0CFA709-CF76-49FF-8FEF-CA50A8FEA91A}"/>
            </a:ext>
          </a:extLst>
        </xdr:cNvPr>
        <xdr:cNvSpPr/>
      </xdr:nvSpPr>
      <xdr:spPr>
        <a:xfrm>
          <a:off x="4036060" y="622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6C2283C-3C92-4AC0-BF45-1A87A2B7CC31}"/>
            </a:ext>
          </a:extLst>
        </xdr:cNvPr>
        <xdr:cNvSpPr/>
      </xdr:nvSpPr>
      <xdr:spPr>
        <a:xfrm>
          <a:off x="3312160" y="62689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2079F5CB-3193-41B2-B0D4-6D35FAC6C33C}"/>
            </a:ext>
          </a:extLst>
        </xdr:cNvPr>
        <xdr:cNvSpPr/>
      </xdr:nvSpPr>
      <xdr:spPr>
        <a:xfrm>
          <a:off x="2514600" y="622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29AA83B4-9DD0-4A27-86D7-D433DF238CFF}"/>
            </a:ext>
          </a:extLst>
        </xdr:cNvPr>
        <xdr:cNvSpPr/>
      </xdr:nvSpPr>
      <xdr:spPr>
        <a:xfrm>
          <a:off x="1739900" y="621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281AF94E-F4F3-45FC-84BB-7CDF2F365064}"/>
            </a:ext>
          </a:extLst>
        </xdr:cNvPr>
        <xdr:cNvSpPr/>
      </xdr:nvSpPr>
      <xdr:spPr>
        <a:xfrm>
          <a:off x="965200" y="62101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0C04F8-327C-4DF2-8A37-3B8E4386965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02372B4-5192-406B-9AD8-F1BA53C1B8E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AD65152-8185-4335-927B-23C67811CD8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97FB8E5-2AE0-4B6D-9E53-E52D58C218A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5C374B3-5F49-45BF-883F-365874D728D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61323</xdr:rowOff>
    </xdr:from>
    <xdr:to>
      <xdr:col>24</xdr:col>
      <xdr:colOff>114300</xdr:colOff>
      <xdr:row>36</xdr:row>
      <xdr:rowOff>162923</xdr:rowOff>
    </xdr:to>
    <xdr:sp macro="" textlink="">
      <xdr:nvSpPr>
        <xdr:cNvPr id="74" name="楕円 73">
          <a:extLst>
            <a:ext uri="{FF2B5EF4-FFF2-40B4-BE49-F238E27FC236}">
              <a16:creationId xmlns:a16="http://schemas.microsoft.com/office/drawing/2014/main" id="{22000691-9233-40F5-A1DD-2498AA4DCD45}"/>
            </a:ext>
          </a:extLst>
        </xdr:cNvPr>
        <xdr:cNvSpPr/>
      </xdr:nvSpPr>
      <xdr:spPr>
        <a:xfrm>
          <a:off x="4036060" y="60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84200</xdr:rowOff>
    </xdr:from>
    <xdr:ext cx="405111" cy="259045"/>
    <xdr:sp macro="" textlink="">
      <xdr:nvSpPr>
        <xdr:cNvPr id="75" name="【図書館】&#10;有形固定資産減価償却率該当値テキスト">
          <a:extLst>
            <a:ext uri="{FF2B5EF4-FFF2-40B4-BE49-F238E27FC236}">
              <a16:creationId xmlns:a16="http://schemas.microsoft.com/office/drawing/2014/main" id="{6A5CD8F1-5878-4FED-9E78-B43291EF1592}"/>
            </a:ext>
          </a:extLst>
        </xdr:cNvPr>
        <xdr:cNvSpPr txBox="1"/>
      </xdr:nvSpPr>
      <xdr:spPr>
        <a:xfrm>
          <a:off x="4124960" y="595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30299</xdr:rowOff>
    </xdr:from>
    <xdr:to>
      <xdr:col>20</xdr:col>
      <xdr:colOff>38100</xdr:colOff>
      <xdr:row>36</xdr:row>
      <xdr:rowOff>131899</xdr:rowOff>
    </xdr:to>
    <xdr:sp macro="" textlink="">
      <xdr:nvSpPr>
        <xdr:cNvPr id="76" name="楕円 75">
          <a:extLst>
            <a:ext uri="{FF2B5EF4-FFF2-40B4-BE49-F238E27FC236}">
              <a16:creationId xmlns:a16="http://schemas.microsoft.com/office/drawing/2014/main" id="{0B3070C5-3A74-4AF3-8C5D-4714DCC1957F}"/>
            </a:ext>
          </a:extLst>
        </xdr:cNvPr>
        <xdr:cNvSpPr/>
      </xdr:nvSpPr>
      <xdr:spPr>
        <a:xfrm>
          <a:off x="3312160" y="60653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81099</xdr:rowOff>
    </xdr:from>
    <xdr:to>
      <xdr:col>24</xdr:col>
      <xdr:colOff>63500</xdr:colOff>
      <xdr:row>36</xdr:row>
      <xdr:rowOff>112123</xdr:rowOff>
    </xdr:to>
    <xdr:cxnSp macro="">
      <xdr:nvCxnSpPr>
        <xdr:cNvPr id="77" name="直線コネクタ 76">
          <a:extLst>
            <a:ext uri="{FF2B5EF4-FFF2-40B4-BE49-F238E27FC236}">
              <a16:creationId xmlns:a16="http://schemas.microsoft.com/office/drawing/2014/main" id="{A96F9163-7A43-465E-B6B4-2DD862375EBC}"/>
            </a:ext>
          </a:extLst>
        </xdr:cNvPr>
        <xdr:cNvCxnSpPr/>
      </xdr:nvCxnSpPr>
      <xdr:spPr>
        <a:xfrm>
          <a:off x="3355340" y="6116139"/>
          <a:ext cx="7315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156028</xdr:rowOff>
    </xdr:from>
    <xdr:to>
      <xdr:col>15</xdr:col>
      <xdr:colOff>101600</xdr:colOff>
      <xdr:row>36</xdr:row>
      <xdr:rowOff>86178</xdr:rowOff>
    </xdr:to>
    <xdr:sp macro="" textlink="">
      <xdr:nvSpPr>
        <xdr:cNvPr id="78" name="楕円 77">
          <a:extLst>
            <a:ext uri="{FF2B5EF4-FFF2-40B4-BE49-F238E27FC236}">
              <a16:creationId xmlns:a16="http://schemas.microsoft.com/office/drawing/2014/main" id="{5558613A-1852-462B-8955-BC39DAC9894C}"/>
            </a:ext>
          </a:extLst>
        </xdr:cNvPr>
        <xdr:cNvSpPr/>
      </xdr:nvSpPr>
      <xdr:spPr>
        <a:xfrm>
          <a:off x="2514600" y="6023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35378</xdr:rowOff>
    </xdr:from>
    <xdr:to>
      <xdr:col>19</xdr:col>
      <xdr:colOff>177800</xdr:colOff>
      <xdr:row>36</xdr:row>
      <xdr:rowOff>81099</xdr:rowOff>
    </xdr:to>
    <xdr:cxnSp macro="">
      <xdr:nvCxnSpPr>
        <xdr:cNvPr id="79" name="直線コネクタ 78">
          <a:extLst>
            <a:ext uri="{FF2B5EF4-FFF2-40B4-BE49-F238E27FC236}">
              <a16:creationId xmlns:a16="http://schemas.microsoft.com/office/drawing/2014/main" id="{50F751A2-7502-428A-8B10-1AC7ED5890C7}"/>
            </a:ext>
          </a:extLst>
        </xdr:cNvPr>
        <xdr:cNvCxnSpPr/>
      </xdr:nvCxnSpPr>
      <xdr:spPr>
        <a:xfrm>
          <a:off x="2565400" y="6070418"/>
          <a:ext cx="78994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125004</xdr:rowOff>
    </xdr:from>
    <xdr:to>
      <xdr:col>10</xdr:col>
      <xdr:colOff>165100</xdr:colOff>
      <xdr:row>36</xdr:row>
      <xdr:rowOff>55154</xdr:rowOff>
    </xdr:to>
    <xdr:sp macro="" textlink="">
      <xdr:nvSpPr>
        <xdr:cNvPr id="80" name="楕円 79">
          <a:extLst>
            <a:ext uri="{FF2B5EF4-FFF2-40B4-BE49-F238E27FC236}">
              <a16:creationId xmlns:a16="http://schemas.microsoft.com/office/drawing/2014/main" id="{60442BC3-DF97-447D-BE24-B721B1FCCF2D}"/>
            </a:ext>
          </a:extLst>
        </xdr:cNvPr>
        <xdr:cNvSpPr/>
      </xdr:nvSpPr>
      <xdr:spPr>
        <a:xfrm>
          <a:off x="1739900" y="59924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4354</xdr:rowOff>
    </xdr:from>
    <xdr:to>
      <xdr:col>15</xdr:col>
      <xdr:colOff>50800</xdr:colOff>
      <xdr:row>36</xdr:row>
      <xdr:rowOff>35378</xdr:rowOff>
    </xdr:to>
    <xdr:cxnSp macro="">
      <xdr:nvCxnSpPr>
        <xdr:cNvPr id="81" name="直線コネクタ 80">
          <a:extLst>
            <a:ext uri="{FF2B5EF4-FFF2-40B4-BE49-F238E27FC236}">
              <a16:creationId xmlns:a16="http://schemas.microsoft.com/office/drawing/2014/main" id="{09101CA1-0D02-4E39-B1AF-FCF45B8E7363}"/>
            </a:ext>
          </a:extLst>
        </xdr:cNvPr>
        <xdr:cNvCxnSpPr/>
      </xdr:nvCxnSpPr>
      <xdr:spPr>
        <a:xfrm>
          <a:off x="1790700" y="6039394"/>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92347</xdr:rowOff>
    </xdr:from>
    <xdr:to>
      <xdr:col>6</xdr:col>
      <xdr:colOff>38100</xdr:colOff>
      <xdr:row>36</xdr:row>
      <xdr:rowOff>22497</xdr:rowOff>
    </xdr:to>
    <xdr:sp macro="" textlink="">
      <xdr:nvSpPr>
        <xdr:cNvPr id="82" name="楕円 81">
          <a:extLst>
            <a:ext uri="{FF2B5EF4-FFF2-40B4-BE49-F238E27FC236}">
              <a16:creationId xmlns:a16="http://schemas.microsoft.com/office/drawing/2014/main" id="{54220099-DB92-4CC4-96E5-5EC660C8A0F7}"/>
            </a:ext>
          </a:extLst>
        </xdr:cNvPr>
        <xdr:cNvSpPr/>
      </xdr:nvSpPr>
      <xdr:spPr>
        <a:xfrm>
          <a:off x="965200" y="59597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143147</xdr:rowOff>
    </xdr:from>
    <xdr:to>
      <xdr:col>10</xdr:col>
      <xdr:colOff>114300</xdr:colOff>
      <xdr:row>36</xdr:row>
      <xdr:rowOff>4354</xdr:rowOff>
    </xdr:to>
    <xdr:cxnSp macro="">
      <xdr:nvCxnSpPr>
        <xdr:cNvPr id="83" name="直線コネクタ 82">
          <a:extLst>
            <a:ext uri="{FF2B5EF4-FFF2-40B4-BE49-F238E27FC236}">
              <a16:creationId xmlns:a16="http://schemas.microsoft.com/office/drawing/2014/main" id="{D21F5E31-4BE5-4132-9DC0-DA54F29CE1EF}"/>
            </a:ext>
          </a:extLst>
        </xdr:cNvPr>
        <xdr:cNvCxnSpPr/>
      </xdr:nvCxnSpPr>
      <xdr:spPr>
        <a:xfrm>
          <a:off x="1008380" y="6010547"/>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5D195376-B35B-448A-8C01-AEA4BEF461A4}"/>
            </a:ext>
          </a:extLst>
        </xdr:cNvPr>
        <xdr:cNvSpPr txBox="1"/>
      </xdr:nvSpPr>
      <xdr:spPr>
        <a:xfrm>
          <a:off x="3170564" y="636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36E5EECE-C30A-46B6-AA55-0583F63934D5}"/>
            </a:ext>
          </a:extLst>
        </xdr:cNvPr>
        <xdr:cNvSpPr txBox="1"/>
      </xdr:nvSpPr>
      <xdr:spPr>
        <a:xfrm>
          <a:off x="2385704" y="6314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43813C8B-B46C-4BEF-8C98-80999CE963A0}"/>
            </a:ext>
          </a:extLst>
        </xdr:cNvPr>
        <xdr:cNvSpPr txBox="1"/>
      </xdr:nvSpPr>
      <xdr:spPr>
        <a:xfrm>
          <a:off x="1611004" y="630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82291C9C-033E-4755-A189-AD2756189625}"/>
            </a:ext>
          </a:extLst>
        </xdr:cNvPr>
        <xdr:cNvSpPr txBox="1"/>
      </xdr:nvSpPr>
      <xdr:spPr>
        <a:xfrm>
          <a:off x="836304" y="6302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148426</xdr:rowOff>
    </xdr:from>
    <xdr:ext cx="405111" cy="259045"/>
    <xdr:sp macro="" textlink="">
      <xdr:nvSpPr>
        <xdr:cNvPr id="88" name="n_1mainValue【図書館】&#10;有形固定資産減価償却率">
          <a:extLst>
            <a:ext uri="{FF2B5EF4-FFF2-40B4-BE49-F238E27FC236}">
              <a16:creationId xmlns:a16="http://schemas.microsoft.com/office/drawing/2014/main" id="{F7AE3B30-DBC3-4127-A41E-7F259C2F3F3F}"/>
            </a:ext>
          </a:extLst>
        </xdr:cNvPr>
        <xdr:cNvSpPr txBox="1"/>
      </xdr:nvSpPr>
      <xdr:spPr>
        <a:xfrm>
          <a:off x="3170564" y="584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102705</xdr:rowOff>
    </xdr:from>
    <xdr:ext cx="405111" cy="259045"/>
    <xdr:sp macro="" textlink="">
      <xdr:nvSpPr>
        <xdr:cNvPr id="89" name="n_2mainValue【図書館】&#10;有形固定資産減価償却率">
          <a:extLst>
            <a:ext uri="{FF2B5EF4-FFF2-40B4-BE49-F238E27FC236}">
              <a16:creationId xmlns:a16="http://schemas.microsoft.com/office/drawing/2014/main" id="{34266D13-749C-4AA5-9309-D53CE4CDECC9}"/>
            </a:ext>
          </a:extLst>
        </xdr:cNvPr>
        <xdr:cNvSpPr txBox="1"/>
      </xdr:nvSpPr>
      <xdr:spPr>
        <a:xfrm>
          <a:off x="2385704" y="580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71681</xdr:rowOff>
    </xdr:from>
    <xdr:ext cx="405111" cy="259045"/>
    <xdr:sp macro="" textlink="">
      <xdr:nvSpPr>
        <xdr:cNvPr id="90" name="n_3mainValue【図書館】&#10;有形固定資産減価償却率">
          <a:extLst>
            <a:ext uri="{FF2B5EF4-FFF2-40B4-BE49-F238E27FC236}">
              <a16:creationId xmlns:a16="http://schemas.microsoft.com/office/drawing/2014/main" id="{594997EA-E289-4A60-8CF9-5470399C3688}"/>
            </a:ext>
          </a:extLst>
        </xdr:cNvPr>
        <xdr:cNvSpPr txBox="1"/>
      </xdr:nvSpPr>
      <xdr:spPr>
        <a:xfrm>
          <a:off x="1611004" y="57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39024</xdr:rowOff>
    </xdr:from>
    <xdr:ext cx="405111" cy="259045"/>
    <xdr:sp macro="" textlink="">
      <xdr:nvSpPr>
        <xdr:cNvPr id="91" name="n_4mainValue【図書館】&#10;有形固定資産減価償却率">
          <a:extLst>
            <a:ext uri="{FF2B5EF4-FFF2-40B4-BE49-F238E27FC236}">
              <a16:creationId xmlns:a16="http://schemas.microsoft.com/office/drawing/2014/main" id="{C39BEF30-7171-4016-8FEB-7DCB2E02479F}"/>
            </a:ext>
          </a:extLst>
        </xdr:cNvPr>
        <xdr:cNvSpPr txBox="1"/>
      </xdr:nvSpPr>
      <xdr:spPr>
        <a:xfrm>
          <a:off x="836304" y="57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C3B3560-93C7-4B14-A69B-67EAD5AA255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A932B10-9867-4B5D-9CBB-97AFCC32C8A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BB1B107-587F-4332-BF55-65B2F729099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A2DDDEF-DF06-4119-B53B-57D7D4B05F6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A508B94-28A1-46D4-B42B-9E335E6AA24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631C311-798C-4922-93C6-A232CF0946E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D92369F-AA5A-4C40-9D47-7E510DCC1C6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2970B15-127A-4D91-9EA8-D0100332672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F9E04E4-F13E-4650-A995-78FC9AEFDDB3}"/>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71FE443-756A-4951-9758-C5B032A489E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54028E1B-4ACD-4D45-8CB2-A162583D8B6B}"/>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2C27F8FF-438D-4BAC-BBFB-7625B260F881}"/>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B93E87EE-4D00-48DA-848B-CD78DF420A76}"/>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C58271AC-C723-4E8A-A426-5758E6AB05F3}"/>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A4B7163D-7386-426A-AE52-C6CE7672D778}"/>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C3F07C7E-4A0D-4A12-9739-7CA6891BFC6A}"/>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58AAE725-7505-4E64-9690-E1E3C0CD65D6}"/>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A8126570-C598-4D05-B511-552D0A2E898A}"/>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49E1A873-01B0-4B8B-8F2F-8591EF439F0F}"/>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3B8B5E27-6016-49BB-BFC0-6CF7584158EB}"/>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BDFC1A70-701B-48AF-9A7D-DDCA71580DF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783A3E80-5E9B-4C66-AB82-6315F82C49A5}"/>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8C244D41-9F4C-40E3-ACDA-9C6E2BDBB15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ACF32696-B5E6-4C9C-A2F3-66EDEA0E14E2}"/>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95FD4A22-975C-47FA-8E48-370BD1C56F5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FAD52F9B-D6BF-4B67-A08F-BD92C1FB52A4}"/>
            </a:ext>
          </a:extLst>
        </xdr:cNvPr>
        <xdr:cNvCxnSpPr/>
      </xdr:nvCxnSpPr>
      <xdr:spPr>
        <a:xfrm flipV="1">
          <a:off x="9219565" y="5698127"/>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415EF188-EF0F-42DE-8513-117A8331B058}"/>
            </a:ext>
          </a:extLst>
        </xdr:cNvPr>
        <xdr:cNvSpPr txBox="1"/>
      </xdr:nvSpPr>
      <xdr:spPr>
        <a:xfrm>
          <a:off x="9258300" y="710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5A020FEE-12D7-4814-BB94-B77047833752}"/>
            </a:ext>
          </a:extLst>
        </xdr:cNvPr>
        <xdr:cNvCxnSpPr/>
      </xdr:nvCxnSpPr>
      <xdr:spPr>
        <a:xfrm>
          <a:off x="9154160" y="7097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6A5C0620-E143-4131-89C7-C994B4BBF09A}"/>
            </a:ext>
          </a:extLst>
        </xdr:cNvPr>
        <xdr:cNvSpPr txBox="1"/>
      </xdr:nvSpPr>
      <xdr:spPr>
        <a:xfrm>
          <a:off x="9258300" y="547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BAB76F77-CB24-4DC3-B6BD-99D98DBFEE9A}"/>
            </a:ext>
          </a:extLst>
        </xdr:cNvPr>
        <xdr:cNvCxnSpPr/>
      </xdr:nvCxnSpPr>
      <xdr:spPr>
        <a:xfrm>
          <a:off x="9154160" y="569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C003C139-20FA-427F-9E78-7E71DAF15378}"/>
            </a:ext>
          </a:extLst>
        </xdr:cNvPr>
        <xdr:cNvSpPr txBox="1"/>
      </xdr:nvSpPr>
      <xdr:spPr>
        <a:xfrm>
          <a:off x="9258300" y="6722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43BD4938-1E50-4C55-A6AC-034746112B93}"/>
            </a:ext>
          </a:extLst>
        </xdr:cNvPr>
        <xdr:cNvSpPr/>
      </xdr:nvSpPr>
      <xdr:spPr>
        <a:xfrm>
          <a:off x="9192260" y="6744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FDF17D00-3F8C-4844-BFDD-2E700B442A53}"/>
            </a:ext>
          </a:extLst>
        </xdr:cNvPr>
        <xdr:cNvSpPr/>
      </xdr:nvSpPr>
      <xdr:spPr>
        <a:xfrm>
          <a:off x="844550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DB89610C-760D-49B9-B42D-E78AE94FDC30}"/>
            </a:ext>
          </a:extLst>
        </xdr:cNvPr>
        <xdr:cNvSpPr/>
      </xdr:nvSpPr>
      <xdr:spPr>
        <a:xfrm>
          <a:off x="7670800" y="6757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E906763E-2C39-44B8-A1F3-4B390E853949}"/>
            </a:ext>
          </a:extLst>
        </xdr:cNvPr>
        <xdr:cNvSpPr/>
      </xdr:nvSpPr>
      <xdr:spPr>
        <a:xfrm>
          <a:off x="6873240" y="676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781A7793-DF5C-4747-9EFE-F821BB5C54FF}"/>
            </a:ext>
          </a:extLst>
        </xdr:cNvPr>
        <xdr:cNvSpPr/>
      </xdr:nvSpPr>
      <xdr:spPr>
        <a:xfrm>
          <a:off x="6098540" y="6789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ADB2792-1876-4CE3-986B-F54F961183F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0C53860-33DA-47B0-AB0F-7FB47E5EC91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C2AB93D-82E3-4346-A72A-1B1E67F0017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EAEB0DD-0481-464C-BF4E-666C27D12CE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B92EF3D-6C19-4C5B-9991-0D52A352473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31931</xdr:rowOff>
    </xdr:from>
    <xdr:to>
      <xdr:col>55</xdr:col>
      <xdr:colOff>50800</xdr:colOff>
      <xdr:row>40</xdr:row>
      <xdr:rowOff>133531</xdr:rowOff>
    </xdr:to>
    <xdr:sp macro="" textlink="">
      <xdr:nvSpPr>
        <xdr:cNvPr id="133" name="楕円 132">
          <a:extLst>
            <a:ext uri="{FF2B5EF4-FFF2-40B4-BE49-F238E27FC236}">
              <a16:creationId xmlns:a16="http://schemas.microsoft.com/office/drawing/2014/main" id="{242A176F-5B24-4C38-82A4-EBB5FD166B5B}"/>
            </a:ext>
          </a:extLst>
        </xdr:cNvPr>
        <xdr:cNvSpPr/>
      </xdr:nvSpPr>
      <xdr:spPr>
        <a:xfrm>
          <a:off x="9192260" y="67375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54808</xdr:rowOff>
    </xdr:from>
    <xdr:ext cx="469744" cy="259045"/>
    <xdr:sp macro="" textlink="">
      <xdr:nvSpPr>
        <xdr:cNvPr id="134" name="【図書館】&#10;一人当たり面積該当値テキスト">
          <a:extLst>
            <a:ext uri="{FF2B5EF4-FFF2-40B4-BE49-F238E27FC236}">
              <a16:creationId xmlns:a16="http://schemas.microsoft.com/office/drawing/2014/main" id="{52B6FFC6-907B-42CB-BF2D-8DC032664668}"/>
            </a:ext>
          </a:extLst>
        </xdr:cNvPr>
        <xdr:cNvSpPr txBox="1"/>
      </xdr:nvSpPr>
      <xdr:spPr>
        <a:xfrm>
          <a:off x="9258300" y="659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38463</xdr:rowOff>
    </xdr:from>
    <xdr:to>
      <xdr:col>50</xdr:col>
      <xdr:colOff>165100</xdr:colOff>
      <xdr:row>40</xdr:row>
      <xdr:rowOff>140063</xdr:rowOff>
    </xdr:to>
    <xdr:sp macro="" textlink="">
      <xdr:nvSpPr>
        <xdr:cNvPr id="135" name="楕円 134">
          <a:extLst>
            <a:ext uri="{FF2B5EF4-FFF2-40B4-BE49-F238E27FC236}">
              <a16:creationId xmlns:a16="http://schemas.microsoft.com/office/drawing/2014/main" id="{EA5493AF-B27F-4823-8B23-3E4F425AA32C}"/>
            </a:ext>
          </a:extLst>
        </xdr:cNvPr>
        <xdr:cNvSpPr/>
      </xdr:nvSpPr>
      <xdr:spPr>
        <a:xfrm>
          <a:off x="8445500" y="674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82731</xdr:rowOff>
    </xdr:from>
    <xdr:to>
      <xdr:col>55</xdr:col>
      <xdr:colOff>0</xdr:colOff>
      <xdr:row>40</xdr:row>
      <xdr:rowOff>89263</xdr:rowOff>
    </xdr:to>
    <xdr:cxnSp macro="">
      <xdr:nvCxnSpPr>
        <xdr:cNvPr id="136" name="直線コネクタ 135">
          <a:extLst>
            <a:ext uri="{FF2B5EF4-FFF2-40B4-BE49-F238E27FC236}">
              <a16:creationId xmlns:a16="http://schemas.microsoft.com/office/drawing/2014/main" id="{8D03619A-2333-4E50-9C7F-844B5046C6E8}"/>
            </a:ext>
          </a:extLst>
        </xdr:cNvPr>
        <xdr:cNvCxnSpPr/>
      </xdr:nvCxnSpPr>
      <xdr:spPr>
        <a:xfrm flipV="1">
          <a:off x="8496300" y="6788331"/>
          <a:ext cx="7239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41728</xdr:rowOff>
    </xdr:from>
    <xdr:to>
      <xdr:col>46</xdr:col>
      <xdr:colOff>38100</xdr:colOff>
      <xdr:row>40</xdr:row>
      <xdr:rowOff>143328</xdr:rowOff>
    </xdr:to>
    <xdr:sp macro="" textlink="">
      <xdr:nvSpPr>
        <xdr:cNvPr id="137" name="楕円 136">
          <a:extLst>
            <a:ext uri="{FF2B5EF4-FFF2-40B4-BE49-F238E27FC236}">
              <a16:creationId xmlns:a16="http://schemas.microsoft.com/office/drawing/2014/main" id="{03B88022-619A-4253-9AD1-D71F221D9424}"/>
            </a:ext>
          </a:extLst>
        </xdr:cNvPr>
        <xdr:cNvSpPr/>
      </xdr:nvSpPr>
      <xdr:spPr>
        <a:xfrm>
          <a:off x="7670800" y="67473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89263</xdr:rowOff>
    </xdr:from>
    <xdr:to>
      <xdr:col>50</xdr:col>
      <xdr:colOff>114300</xdr:colOff>
      <xdr:row>40</xdr:row>
      <xdr:rowOff>92528</xdr:rowOff>
    </xdr:to>
    <xdr:cxnSp macro="">
      <xdr:nvCxnSpPr>
        <xdr:cNvPr id="138" name="直線コネクタ 137">
          <a:extLst>
            <a:ext uri="{FF2B5EF4-FFF2-40B4-BE49-F238E27FC236}">
              <a16:creationId xmlns:a16="http://schemas.microsoft.com/office/drawing/2014/main" id="{307FFBE4-311B-47E6-90F7-FDDAD38C3CCF}"/>
            </a:ext>
          </a:extLst>
        </xdr:cNvPr>
        <xdr:cNvCxnSpPr/>
      </xdr:nvCxnSpPr>
      <xdr:spPr>
        <a:xfrm flipV="1">
          <a:off x="7713980" y="6794863"/>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41728</xdr:rowOff>
    </xdr:from>
    <xdr:to>
      <xdr:col>41</xdr:col>
      <xdr:colOff>101600</xdr:colOff>
      <xdr:row>40</xdr:row>
      <xdr:rowOff>143328</xdr:rowOff>
    </xdr:to>
    <xdr:sp macro="" textlink="">
      <xdr:nvSpPr>
        <xdr:cNvPr id="139" name="楕円 138">
          <a:extLst>
            <a:ext uri="{FF2B5EF4-FFF2-40B4-BE49-F238E27FC236}">
              <a16:creationId xmlns:a16="http://schemas.microsoft.com/office/drawing/2014/main" id="{CCBC5E2B-DD50-4737-8593-4DAFA06F6D00}"/>
            </a:ext>
          </a:extLst>
        </xdr:cNvPr>
        <xdr:cNvSpPr/>
      </xdr:nvSpPr>
      <xdr:spPr>
        <a:xfrm>
          <a:off x="6873240" y="674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92528</xdr:rowOff>
    </xdr:from>
    <xdr:to>
      <xdr:col>45</xdr:col>
      <xdr:colOff>177800</xdr:colOff>
      <xdr:row>40</xdr:row>
      <xdr:rowOff>92528</xdr:rowOff>
    </xdr:to>
    <xdr:cxnSp macro="">
      <xdr:nvCxnSpPr>
        <xdr:cNvPr id="140" name="直線コネクタ 139">
          <a:extLst>
            <a:ext uri="{FF2B5EF4-FFF2-40B4-BE49-F238E27FC236}">
              <a16:creationId xmlns:a16="http://schemas.microsoft.com/office/drawing/2014/main" id="{02CA8DA9-E072-406D-918C-7D0B2530FDD1}"/>
            </a:ext>
          </a:extLst>
        </xdr:cNvPr>
        <xdr:cNvCxnSpPr/>
      </xdr:nvCxnSpPr>
      <xdr:spPr>
        <a:xfrm>
          <a:off x="6924040" y="679812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44994</xdr:rowOff>
    </xdr:from>
    <xdr:to>
      <xdr:col>36</xdr:col>
      <xdr:colOff>165100</xdr:colOff>
      <xdr:row>40</xdr:row>
      <xdr:rowOff>146594</xdr:rowOff>
    </xdr:to>
    <xdr:sp macro="" textlink="">
      <xdr:nvSpPr>
        <xdr:cNvPr id="141" name="楕円 140">
          <a:extLst>
            <a:ext uri="{FF2B5EF4-FFF2-40B4-BE49-F238E27FC236}">
              <a16:creationId xmlns:a16="http://schemas.microsoft.com/office/drawing/2014/main" id="{8C9BAAC5-93A3-4D5F-B776-CED6B9FFFAA5}"/>
            </a:ext>
          </a:extLst>
        </xdr:cNvPr>
        <xdr:cNvSpPr/>
      </xdr:nvSpPr>
      <xdr:spPr>
        <a:xfrm>
          <a:off x="6098540" y="675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92528</xdr:rowOff>
    </xdr:from>
    <xdr:to>
      <xdr:col>41</xdr:col>
      <xdr:colOff>50800</xdr:colOff>
      <xdr:row>40</xdr:row>
      <xdr:rowOff>95794</xdr:rowOff>
    </xdr:to>
    <xdr:cxnSp macro="">
      <xdr:nvCxnSpPr>
        <xdr:cNvPr id="142" name="直線コネクタ 141">
          <a:extLst>
            <a:ext uri="{FF2B5EF4-FFF2-40B4-BE49-F238E27FC236}">
              <a16:creationId xmlns:a16="http://schemas.microsoft.com/office/drawing/2014/main" id="{1CAE5E79-8F8B-4A62-B574-3BC178889FB0}"/>
            </a:ext>
          </a:extLst>
        </xdr:cNvPr>
        <xdr:cNvCxnSpPr/>
      </xdr:nvCxnSpPr>
      <xdr:spPr>
        <a:xfrm flipV="1">
          <a:off x="6149340" y="6798128"/>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B3901192-A4FD-4E9E-889A-6388EE2A0A1F}"/>
            </a:ext>
          </a:extLst>
        </xdr:cNvPr>
        <xdr:cNvSpPr txBox="1"/>
      </xdr:nvSpPr>
      <xdr:spPr>
        <a:xfrm>
          <a:off x="827158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E7254EE2-ABBF-4BAE-84AB-C10129656444}"/>
            </a:ext>
          </a:extLst>
        </xdr:cNvPr>
        <xdr:cNvSpPr txBox="1"/>
      </xdr:nvSpPr>
      <xdr:spPr>
        <a:xfrm>
          <a:off x="7509587" y="684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97A5EF16-91F2-4FCF-89F2-4D85DC83D9D6}"/>
            </a:ext>
          </a:extLst>
        </xdr:cNvPr>
        <xdr:cNvSpPr txBox="1"/>
      </xdr:nvSpPr>
      <xdr:spPr>
        <a:xfrm>
          <a:off x="6712027" y="685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FFC235FD-1EE5-4E5E-8BE7-3E190B60AD4E}"/>
            </a:ext>
          </a:extLst>
        </xdr:cNvPr>
        <xdr:cNvSpPr txBox="1"/>
      </xdr:nvSpPr>
      <xdr:spPr>
        <a:xfrm>
          <a:off x="5937327" y="687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156590</xdr:rowOff>
    </xdr:from>
    <xdr:ext cx="469744" cy="259045"/>
    <xdr:sp macro="" textlink="">
      <xdr:nvSpPr>
        <xdr:cNvPr id="147" name="n_1mainValue【図書館】&#10;一人当たり面積">
          <a:extLst>
            <a:ext uri="{FF2B5EF4-FFF2-40B4-BE49-F238E27FC236}">
              <a16:creationId xmlns:a16="http://schemas.microsoft.com/office/drawing/2014/main" id="{3EBB6B7A-C5D0-4412-80D5-9461ABF8CD88}"/>
            </a:ext>
          </a:extLst>
        </xdr:cNvPr>
        <xdr:cNvSpPr txBox="1"/>
      </xdr:nvSpPr>
      <xdr:spPr>
        <a:xfrm>
          <a:off x="8271587" y="652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159855</xdr:rowOff>
    </xdr:from>
    <xdr:ext cx="469744" cy="259045"/>
    <xdr:sp macro="" textlink="">
      <xdr:nvSpPr>
        <xdr:cNvPr id="148" name="n_2mainValue【図書館】&#10;一人当たり面積">
          <a:extLst>
            <a:ext uri="{FF2B5EF4-FFF2-40B4-BE49-F238E27FC236}">
              <a16:creationId xmlns:a16="http://schemas.microsoft.com/office/drawing/2014/main" id="{7DE5E6C8-88EB-4DB6-A494-65019F73B470}"/>
            </a:ext>
          </a:extLst>
        </xdr:cNvPr>
        <xdr:cNvSpPr txBox="1"/>
      </xdr:nvSpPr>
      <xdr:spPr>
        <a:xfrm>
          <a:off x="7509587" y="653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159855</xdr:rowOff>
    </xdr:from>
    <xdr:ext cx="469744" cy="259045"/>
    <xdr:sp macro="" textlink="">
      <xdr:nvSpPr>
        <xdr:cNvPr id="149" name="n_3mainValue【図書館】&#10;一人当たり面積">
          <a:extLst>
            <a:ext uri="{FF2B5EF4-FFF2-40B4-BE49-F238E27FC236}">
              <a16:creationId xmlns:a16="http://schemas.microsoft.com/office/drawing/2014/main" id="{89131BF6-018B-4834-8CB3-85D5D7DD312B}"/>
            </a:ext>
          </a:extLst>
        </xdr:cNvPr>
        <xdr:cNvSpPr txBox="1"/>
      </xdr:nvSpPr>
      <xdr:spPr>
        <a:xfrm>
          <a:off x="6712027" y="653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163121</xdr:rowOff>
    </xdr:from>
    <xdr:ext cx="469744" cy="259045"/>
    <xdr:sp macro="" textlink="">
      <xdr:nvSpPr>
        <xdr:cNvPr id="150" name="n_4mainValue【図書館】&#10;一人当たり面積">
          <a:extLst>
            <a:ext uri="{FF2B5EF4-FFF2-40B4-BE49-F238E27FC236}">
              <a16:creationId xmlns:a16="http://schemas.microsoft.com/office/drawing/2014/main" id="{2C162BC6-65CE-4DCE-A118-AF84F43DB8E0}"/>
            </a:ext>
          </a:extLst>
        </xdr:cNvPr>
        <xdr:cNvSpPr txBox="1"/>
      </xdr:nvSpPr>
      <xdr:spPr>
        <a:xfrm>
          <a:off x="5937327" y="653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62ADE086-233A-4B0A-B46D-C8736967CF8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7D4D7283-9080-45AE-B7C5-365CAB3F702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F45FA552-E5F6-47C0-AB1B-278F4E9AD3C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E611C05A-C7D5-42DB-BA87-37E69425C76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973A3A9A-3A17-46B7-94A8-32B86854BD8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75AE59A6-F725-478C-8D8B-4FC47489BBA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EBE2BEFE-7B77-422F-AB4E-BDBDDD2DE21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58BD6224-1D22-4987-B468-F83516E44D3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CBA9549C-C750-495E-B31F-A178FBA84E4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EFB5B61-555A-414E-8934-D8238CB03FD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A01B97B8-2844-4A9B-A642-F219DB4C415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3B39BA0A-954D-4657-9E2F-5CD549BBA1F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7E292269-F22A-4F43-B5BD-62C3660FDE7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130DA943-9E83-419F-9360-00718BCBBBD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DF063D4F-1C62-44E4-A585-1DE62E1A85C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3B8843D-98E7-4F1B-A77F-55A90B26395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26A1BBAA-5A9F-414C-8B7B-4896D7B433D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9D76057F-1AE4-4323-A2D6-5769FBF29EB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65E35814-B1F9-4FE2-AEBE-C0E8855B93A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9610D097-5536-46E7-84A0-37DE38AC4693}"/>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20BE8C4D-61CC-47A3-831E-C6B936CE29FC}"/>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EE6A6553-64E2-493D-BEFB-CBD9776FFAB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955E81C2-119B-4B3D-9878-7066207F65C9}"/>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684DF37F-07F3-4BB5-AF75-4D2BBF6AF98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8800BAB0-A7DC-4616-A7B6-0A653B5EC494}"/>
            </a:ext>
          </a:extLst>
        </xdr:cNvPr>
        <xdr:cNvCxnSpPr/>
      </xdr:nvCxnSpPr>
      <xdr:spPr>
        <a:xfrm flipV="1">
          <a:off x="4086225" y="920686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4FC5FE1C-1D7C-48AD-BF05-4EF892BB20CA}"/>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DBE3E017-65C6-4EF9-BFC8-6CD41AC80714}"/>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8CB00420-DDF5-4DA4-8D3F-B4E2D531DC2C}"/>
            </a:ext>
          </a:extLst>
        </xdr:cNvPr>
        <xdr:cNvSpPr txBox="1"/>
      </xdr:nvSpPr>
      <xdr:spPr>
        <a:xfrm>
          <a:off x="412496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7D034D10-098F-413D-8BD1-2182DC50CEF3}"/>
            </a:ext>
          </a:extLst>
        </xdr:cNvPr>
        <xdr:cNvCxnSpPr/>
      </xdr:nvCxnSpPr>
      <xdr:spPr>
        <a:xfrm>
          <a:off x="402082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A1312732-000F-4675-953C-E30A01784F77}"/>
            </a:ext>
          </a:extLst>
        </xdr:cNvPr>
        <xdr:cNvSpPr txBox="1"/>
      </xdr:nvSpPr>
      <xdr:spPr>
        <a:xfrm>
          <a:off x="4124960" y="10005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DB0C9752-C682-4AA3-8DEE-F4AEA4D02301}"/>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6926F172-72EC-4303-AD67-3F77F755C2AF}"/>
            </a:ext>
          </a:extLst>
        </xdr:cNvPr>
        <xdr:cNvSpPr/>
      </xdr:nvSpPr>
      <xdr:spPr>
        <a:xfrm>
          <a:off x="3312160" y="101657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C0F5812A-0281-4C56-AC4B-1632074B7294}"/>
            </a:ext>
          </a:extLst>
        </xdr:cNvPr>
        <xdr:cNvSpPr/>
      </xdr:nvSpPr>
      <xdr:spPr>
        <a:xfrm>
          <a:off x="25146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D81F3E08-2230-4A56-895A-82D4DC408F98}"/>
            </a:ext>
          </a:extLst>
        </xdr:cNvPr>
        <xdr:cNvSpPr/>
      </xdr:nvSpPr>
      <xdr:spPr>
        <a:xfrm>
          <a:off x="173990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68780CE5-312A-4365-9648-5F4105F03571}"/>
            </a:ext>
          </a:extLst>
        </xdr:cNvPr>
        <xdr:cNvSpPr/>
      </xdr:nvSpPr>
      <xdr:spPr>
        <a:xfrm>
          <a:off x="965200" y="1011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7F5482-D3B9-4CA4-B7C5-32929F6FA56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58EB6D3-5746-4AC2-85C6-8D546FBB10D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F8F568-F28E-4004-8F58-7597EA407E5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D424F1C-5069-44C7-B0F9-5472CE67AF3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4134626-1875-400D-9800-C65B0AD8F93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38735</xdr:rowOff>
    </xdr:from>
    <xdr:to>
      <xdr:col>24</xdr:col>
      <xdr:colOff>114300</xdr:colOff>
      <xdr:row>61</xdr:row>
      <xdr:rowOff>140335</xdr:rowOff>
    </xdr:to>
    <xdr:sp macro="" textlink="">
      <xdr:nvSpPr>
        <xdr:cNvPr id="191" name="楕円 190">
          <a:extLst>
            <a:ext uri="{FF2B5EF4-FFF2-40B4-BE49-F238E27FC236}">
              <a16:creationId xmlns:a16="http://schemas.microsoft.com/office/drawing/2014/main" id="{3648CA90-9AF6-4373-8102-FBB62AF41074}"/>
            </a:ext>
          </a:extLst>
        </xdr:cNvPr>
        <xdr:cNvSpPr/>
      </xdr:nvSpPr>
      <xdr:spPr>
        <a:xfrm>
          <a:off x="403606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17162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1B637146-78F1-417A-A54E-2463A58FC131}"/>
            </a:ext>
          </a:extLst>
        </xdr:cNvPr>
        <xdr:cNvSpPr txBox="1"/>
      </xdr:nvSpPr>
      <xdr:spPr>
        <a:xfrm>
          <a:off x="4124960"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10160</xdr:rowOff>
    </xdr:from>
    <xdr:to>
      <xdr:col>20</xdr:col>
      <xdr:colOff>38100</xdr:colOff>
      <xdr:row>61</xdr:row>
      <xdr:rowOff>111760</xdr:rowOff>
    </xdr:to>
    <xdr:sp macro="" textlink="">
      <xdr:nvSpPr>
        <xdr:cNvPr id="193" name="楕円 192">
          <a:extLst>
            <a:ext uri="{FF2B5EF4-FFF2-40B4-BE49-F238E27FC236}">
              <a16:creationId xmlns:a16="http://schemas.microsoft.com/office/drawing/2014/main" id="{6768CD67-DC1E-49C9-AFAB-8582285DC018}"/>
            </a:ext>
          </a:extLst>
        </xdr:cNvPr>
        <xdr:cNvSpPr/>
      </xdr:nvSpPr>
      <xdr:spPr>
        <a:xfrm>
          <a:off x="3312160" y="10236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60960</xdr:rowOff>
    </xdr:from>
    <xdr:to>
      <xdr:col>24</xdr:col>
      <xdr:colOff>63500</xdr:colOff>
      <xdr:row>61</xdr:row>
      <xdr:rowOff>89535</xdr:rowOff>
    </xdr:to>
    <xdr:cxnSp macro="">
      <xdr:nvCxnSpPr>
        <xdr:cNvPr id="194" name="直線コネクタ 193">
          <a:extLst>
            <a:ext uri="{FF2B5EF4-FFF2-40B4-BE49-F238E27FC236}">
              <a16:creationId xmlns:a16="http://schemas.microsoft.com/office/drawing/2014/main" id="{E5325FB0-2F9B-47E8-AFCF-BA21629BC3C4}"/>
            </a:ext>
          </a:extLst>
        </xdr:cNvPr>
        <xdr:cNvCxnSpPr/>
      </xdr:nvCxnSpPr>
      <xdr:spPr>
        <a:xfrm>
          <a:off x="3355340" y="1028700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143510</xdr:rowOff>
    </xdr:from>
    <xdr:to>
      <xdr:col>15</xdr:col>
      <xdr:colOff>101600</xdr:colOff>
      <xdr:row>61</xdr:row>
      <xdr:rowOff>73660</xdr:rowOff>
    </xdr:to>
    <xdr:sp macro="" textlink="">
      <xdr:nvSpPr>
        <xdr:cNvPr id="195" name="楕円 194">
          <a:extLst>
            <a:ext uri="{FF2B5EF4-FFF2-40B4-BE49-F238E27FC236}">
              <a16:creationId xmlns:a16="http://schemas.microsoft.com/office/drawing/2014/main" id="{838BE5CA-AEAE-4BFC-BE7D-69CB46AF2DF5}"/>
            </a:ext>
          </a:extLst>
        </xdr:cNvPr>
        <xdr:cNvSpPr/>
      </xdr:nvSpPr>
      <xdr:spPr>
        <a:xfrm>
          <a:off x="2514600" y="10201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22860</xdr:rowOff>
    </xdr:from>
    <xdr:to>
      <xdr:col>19</xdr:col>
      <xdr:colOff>177800</xdr:colOff>
      <xdr:row>61</xdr:row>
      <xdr:rowOff>60960</xdr:rowOff>
    </xdr:to>
    <xdr:cxnSp macro="">
      <xdr:nvCxnSpPr>
        <xdr:cNvPr id="196" name="直線コネクタ 195">
          <a:extLst>
            <a:ext uri="{FF2B5EF4-FFF2-40B4-BE49-F238E27FC236}">
              <a16:creationId xmlns:a16="http://schemas.microsoft.com/office/drawing/2014/main" id="{7EB654CB-4F33-4EAC-8CAB-F0658A05A653}"/>
            </a:ext>
          </a:extLst>
        </xdr:cNvPr>
        <xdr:cNvCxnSpPr/>
      </xdr:nvCxnSpPr>
      <xdr:spPr>
        <a:xfrm>
          <a:off x="2565400" y="1024890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105410</xdr:rowOff>
    </xdr:from>
    <xdr:to>
      <xdr:col>10</xdr:col>
      <xdr:colOff>165100</xdr:colOff>
      <xdr:row>61</xdr:row>
      <xdr:rowOff>35560</xdr:rowOff>
    </xdr:to>
    <xdr:sp macro="" textlink="">
      <xdr:nvSpPr>
        <xdr:cNvPr id="197" name="楕円 196">
          <a:extLst>
            <a:ext uri="{FF2B5EF4-FFF2-40B4-BE49-F238E27FC236}">
              <a16:creationId xmlns:a16="http://schemas.microsoft.com/office/drawing/2014/main" id="{735B82CA-5532-4609-9AD3-005390FEA512}"/>
            </a:ext>
          </a:extLst>
        </xdr:cNvPr>
        <xdr:cNvSpPr/>
      </xdr:nvSpPr>
      <xdr:spPr>
        <a:xfrm>
          <a:off x="1739900" y="1016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156210</xdr:rowOff>
    </xdr:from>
    <xdr:to>
      <xdr:col>15</xdr:col>
      <xdr:colOff>50800</xdr:colOff>
      <xdr:row>61</xdr:row>
      <xdr:rowOff>22860</xdr:rowOff>
    </xdr:to>
    <xdr:cxnSp macro="">
      <xdr:nvCxnSpPr>
        <xdr:cNvPr id="198" name="直線コネクタ 197">
          <a:extLst>
            <a:ext uri="{FF2B5EF4-FFF2-40B4-BE49-F238E27FC236}">
              <a16:creationId xmlns:a16="http://schemas.microsoft.com/office/drawing/2014/main" id="{9B5F88B3-4F6C-4E5A-A065-0D5BEF916728}"/>
            </a:ext>
          </a:extLst>
        </xdr:cNvPr>
        <xdr:cNvCxnSpPr/>
      </xdr:nvCxnSpPr>
      <xdr:spPr>
        <a:xfrm>
          <a:off x="1790700" y="1021461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9" name="楕円 198">
          <a:extLst>
            <a:ext uri="{FF2B5EF4-FFF2-40B4-BE49-F238E27FC236}">
              <a16:creationId xmlns:a16="http://schemas.microsoft.com/office/drawing/2014/main" id="{DD5550A5-A07E-4B5D-B2B3-61B67CC0020E}"/>
            </a:ext>
          </a:extLst>
        </xdr:cNvPr>
        <xdr:cNvSpPr/>
      </xdr:nvSpPr>
      <xdr:spPr>
        <a:xfrm>
          <a:off x="965200" y="10110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102870</xdr:rowOff>
    </xdr:from>
    <xdr:to>
      <xdr:col>10</xdr:col>
      <xdr:colOff>114300</xdr:colOff>
      <xdr:row>60</xdr:row>
      <xdr:rowOff>156210</xdr:rowOff>
    </xdr:to>
    <xdr:cxnSp macro="">
      <xdr:nvCxnSpPr>
        <xdr:cNvPr id="200" name="直線コネクタ 199">
          <a:extLst>
            <a:ext uri="{FF2B5EF4-FFF2-40B4-BE49-F238E27FC236}">
              <a16:creationId xmlns:a16="http://schemas.microsoft.com/office/drawing/2014/main" id="{5FAECA07-84EF-415D-8E23-5EDB51891C26}"/>
            </a:ext>
          </a:extLst>
        </xdr:cNvPr>
        <xdr:cNvCxnSpPr/>
      </xdr:nvCxnSpPr>
      <xdr:spPr>
        <a:xfrm>
          <a:off x="1008380" y="1016127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1BC1E117-F4D1-4B6B-9E9B-A25F13EF6405}"/>
            </a:ext>
          </a:extLst>
        </xdr:cNvPr>
        <xdr:cNvSpPr txBox="1"/>
      </xdr:nvSpPr>
      <xdr:spPr>
        <a:xfrm>
          <a:off x="317056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4E58FD7B-3BBA-46F7-B61A-F4D479D8BEAF}"/>
            </a:ext>
          </a:extLst>
        </xdr:cNvPr>
        <xdr:cNvSpPr txBox="1"/>
      </xdr:nvSpPr>
      <xdr:spPr>
        <a:xfrm>
          <a:off x="238570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1F3E8C61-5B16-4A79-A9BA-9E572EE1C9BC}"/>
            </a:ext>
          </a:extLst>
        </xdr:cNvPr>
        <xdr:cNvSpPr txBox="1"/>
      </xdr:nvSpPr>
      <xdr:spPr>
        <a:xfrm>
          <a:off x="161100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E2D8DB4E-A7AB-4648-9F6B-792E11970D4E}"/>
            </a:ext>
          </a:extLst>
        </xdr:cNvPr>
        <xdr:cNvSpPr txBox="1"/>
      </xdr:nvSpPr>
      <xdr:spPr>
        <a:xfrm>
          <a:off x="8363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102887</xdr:rowOff>
    </xdr:from>
    <xdr:ext cx="405111" cy="259045"/>
    <xdr:sp macro="" textlink="">
      <xdr:nvSpPr>
        <xdr:cNvPr id="205" name="n_1mainValue【体育館・プール】&#10;有形固定資産減価償却率">
          <a:extLst>
            <a:ext uri="{FF2B5EF4-FFF2-40B4-BE49-F238E27FC236}">
              <a16:creationId xmlns:a16="http://schemas.microsoft.com/office/drawing/2014/main" id="{C9313CEF-2F31-457D-96B2-58E46847658E}"/>
            </a:ext>
          </a:extLst>
        </xdr:cNvPr>
        <xdr:cNvSpPr txBox="1"/>
      </xdr:nvSpPr>
      <xdr:spPr>
        <a:xfrm>
          <a:off x="317056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206" name="n_2mainValue【体育館・プール】&#10;有形固定資産減価償却率">
          <a:extLst>
            <a:ext uri="{FF2B5EF4-FFF2-40B4-BE49-F238E27FC236}">
              <a16:creationId xmlns:a16="http://schemas.microsoft.com/office/drawing/2014/main" id="{9239DC15-BBA9-43BF-80CD-D8C93E5395A3}"/>
            </a:ext>
          </a:extLst>
        </xdr:cNvPr>
        <xdr:cNvSpPr txBox="1"/>
      </xdr:nvSpPr>
      <xdr:spPr>
        <a:xfrm>
          <a:off x="238570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26687</xdr:rowOff>
    </xdr:from>
    <xdr:ext cx="405111" cy="259045"/>
    <xdr:sp macro="" textlink="">
      <xdr:nvSpPr>
        <xdr:cNvPr id="207" name="n_3mainValue【体育館・プール】&#10;有形固定資産減価償却率">
          <a:extLst>
            <a:ext uri="{FF2B5EF4-FFF2-40B4-BE49-F238E27FC236}">
              <a16:creationId xmlns:a16="http://schemas.microsoft.com/office/drawing/2014/main" id="{DA951A01-C105-4DD2-B51B-A310665A8400}"/>
            </a:ext>
          </a:extLst>
        </xdr:cNvPr>
        <xdr:cNvSpPr txBox="1"/>
      </xdr:nvSpPr>
      <xdr:spPr>
        <a:xfrm>
          <a:off x="161100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8" name="n_4mainValue【体育館・プール】&#10;有形固定資産減価償却率">
          <a:extLst>
            <a:ext uri="{FF2B5EF4-FFF2-40B4-BE49-F238E27FC236}">
              <a16:creationId xmlns:a16="http://schemas.microsoft.com/office/drawing/2014/main" id="{844D3E25-977E-48B8-9B27-F10E0A52EEF7}"/>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F015F83-A1A9-4922-8B80-9BBC82C6327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D13DD93-7835-40D8-BC25-5C0CA3D673F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543380F-31F3-42AD-BF0A-60065A8ADE4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98AE972-DBE5-495F-924E-A8A45301EAB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DEB5453-B7BB-474F-BB80-95D712C3883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9180F59-410B-47B8-9253-4C2A82F8B42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FE2934A-1B19-4862-85F1-26E9CEA5715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2A7F10B-7B70-4E2D-AC44-003EFFB38E1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9D9FC3E-7614-4618-9654-87EB33B9A27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114D2A9-BDB6-4D07-A5D7-F92E319D6F4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8499A1BB-EC17-44A2-94F9-1BCEF94CED86}"/>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3F6D7802-0E0C-4E70-99E0-E0A5A70A19F7}"/>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2A99C3A3-F7BE-4EDE-BC42-C3334A4EF025}"/>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245EC427-D4F6-4C8F-BF34-0C768C3EE62D}"/>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15F18A94-C80B-4567-B1D1-298FDB37361B}"/>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5867B1E4-A770-4D65-A6D2-718262DF9294}"/>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5DDCB469-5FAA-4D1C-81EC-43FE3AD52DDC}"/>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D5F83B5B-DB9F-455C-B51B-2285C503C1B0}"/>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19E838F1-7864-4671-873B-270B8F0C2901}"/>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C0A15FEE-724A-4AB8-9E6F-AEDD364A2936}"/>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7938CEBF-166A-478D-AA41-568941EF21E1}"/>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BB46407E-15B3-469D-BC78-BF16F37CF0EC}"/>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F71D2BE0-CE7A-4B1E-952C-FF5AE05DFC7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8241C8FC-A736-4B45-9C4B-A8D39C467A57}"/>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C20569FC-5E52-4C8A-8738-391C3D8A550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715B6376-677B-4E1F-B86C-4D8C6A8D4761}"/>
            </a:ext>
          </a:extLst>
        </xdr:cNvPr>
        <xdr:cNvCxnSpPr/>
      </xdr:nvCxnSpPr>
      <xdr:spPr>
        <a:xfrm flipV="1">
          <a:off x="9219565" y="9365524"/>
          <a:ext cx="0" cy="1404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1457511E-E9B4-48E7-9C7E-2BF6B0B9E9F1}"/>
            </a:ext>
          </a:extLst>
        </xdr:cNvPr>
        <xdr:cNvSpPr txBox="1"/>
      </xdr:nvSpPr>
      <xdr:spPr>
        <a:xfrm>
          <a:off x="9258300"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E8A1B2F0-3054-4D30-973B-112066C06E60}"/>
            </a:ext>
          </a:extLst>
        </xdr:cNvPr>
        <xdr:cNvCxnSpPr/>
      </xdr:nvCxnSpPr>
      <xdr:spPr>
        <a:xfrm>
          <a:off x="9154160" y="107703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881D8DFF-62DE-49FF-A010-A0E316A108A9}"/>
            </a:ext>
          </a:extLst>
        </xdr:cNvPr>
        <xdr:cNvSpPr txBox="1"/>
      </xdr:nvSpPr>
      <xdr:spPr>
        <a:xfrm>
          <a:off x="9258300" y="914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9BCA05C6-57D5-4A4C-BC39-CE38EB1AE3AE}"/>
            </a:ext>
          </a:extLst>
        </xdr:cNvPr>
        <xdr:cNvCxnSpPr/>
      </xdr:nvCxnSpPr>
      <xdr:spPr>
        <a:xfrm>
          <a:off x="915416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a:extLst>
            <a:ext uri="{FF2B5EF4-FFF2-40B4-BE49-F238E27FC236}">
              <a16:creationId xmlns:a16="http://schemas.microsoft.com/office/drawing/2014/main" id="{3FD886C7-DF26-4CAC-89BF-D8A5592671B3}"/>
            </a:ext>
          </a:extLst>
        </xdr:cNvPr>
        <xdr:cNvSpPr txBox="1"/>
      </xdr:nvSpPr>
      <xdr:spPr>
        <a:xfrm>
          <a:off x="9258300" y="10197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40D3E268-E6C3-46D3-BA89-EBD04B8C54EE}"/>
            </a:ext>
          </a:extLst>
        </xdr:cNvPr>
        <xdr:cNvSpPr/>
      </xdr:nvSpPr>
      <xdr:spPr>
        <a:xfrm>
          <a:off x="9192260" y="1034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BE7176EA-CCFB-41D1-A7F7-276AF6955684}"/>
            </a:ext>
          </a:extLst>
        </xdr:cNvPr>
        <xdr:cNvSpPr/>
      </xdr:nvSpPr>
      <xdr:spPr>
        <a:xfrm>
          <a:off x="844550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91371B8D-3ECC-4021-A241-97C8E68EB721}"/>
            </a:ext>
          </a:extLst>
        </xdr:cNvPr>
        <xdr:cNvSpPr/>
      </xdr:nvSpPr>
      <xdr:spPr>
        <a:xfrm>
          <a:off x="7670800" y="103488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28BBE03C-7C61-4042-BEF9-B4E1C7E0FEA0}"/>
            </a:ext>
          </a:extLst>
        </xdr:cNvPr>
        <xdr:cNvSpPr/>
      </xdr:nvSpPr>
      <xdr:spPr>
        <a:xfrm>
          <a:off x="6873240" y="103782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E521A4D0-FC45-476A-81D3-9FAF7BA0399C}"/>
            </a:ext>
          </a:extLst>
        </xdr:cNvPr>
        <xdr:cNvSpPr/>
      </xdr:nvSpPr>
      <xdr:spPr>
        <a:xfrm>
          <a:off x="6098540" y="103837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993ED59-692C-465A-85BB-2FD2119B7C9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1B2AD31-6BF8-4CD9-AFA2-47594F7ADE3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540319B-7DFB-4928-9AF2-E828C99F5D4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C1F5BFBC-115A-467A-B31D-E6C72ABD014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AE7F186D-D779-4547-92BF-81FA18D8219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159838</xdr:rowOff>
    </xdr:from>
    <xdr:to>
      <xdr:col>55</xdr:col>
      <xdr:colOff>50800</xdr:colOff>
      <xdr:row>62</xdr:row>
      <xdr:rowOff>89988</xdr:rowOff>
    </xdr:to>
    <xdr:sp macro="" textlink="">
      <xdr:nvSpPr>
        <xdr:cNvPr id="250" name="楕円 249">
          <a:extLst>
            <a:ext uri="{FF2B5EF4-FFF2-40B4-BE49-F238E27FC236}">
              <a16:creationId xmlns:a16="http://schemas.microsoft.com/office/drawing/2014/main" id="{610F8385-5F52-4E32-A71C-C5D3CEC5C3B3}"/>
            </a:ext>
          </a:extLst>
        </xdr:cNvPr>
        <xdr:cNvSpPr/>
      </xdr:nvSpPr>
      <xdr:spPr>
        <a:xfrm>
          <a:off x="9192260" y="103858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138265</xdr:rowOff>
    </xdr:from>
    <xdr:ext cx="469744" cy="259045"/>
    <xdr:sp macro="" textlink="">
      <xdr:nvSpPr>
        <xdr:cNvPr id="251" name="【体育館・プール】&#10;一人当たり面積該当値テキスト">
          <a:extLst>
            <a:ext uri="{FF2B5EF4-FFF2-40B4-BE49-F238E27FC236}">
              <a16:creationId xmlns:a16="http://schemas.microsoft.com/office/drawing/2014/main" id="{D689D63B-C425-4771-87CD-C6DF4DA7613E}"/>
            </a:ext>
          </a:extLst>
        </xdr:cNvPr>
        <xdr:cNvSpPr txBox="1"/>
      </xdr:nvSpPr>
      <xdr:spPr>
        <a:xfrm>
          <a:off x="9258300" y="1036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166370</xdr:rowOff>
    </xdr:from>
    <xdr:to>
      <xdr:col>50</xdr:col>
      <xdr:colOff>165100</xdr:colOff>
      <xdr:row>62</xdr:row>
      <xdr:rowOff>96520</xdr:rowOff>
    </xdr:to>
    <xdr:sp macro="" textlink="">
      <xdr:nvSpPr>
        <xdr:cNvPr id="252" name="楕円 251">
          <a:extLst>
            <a:ext uri="{FF2B5EF4-FFF2-40B4-BE49-F238E27FC236}">
              <a16:creationId xmlns:a16="http://schemas.microsoft.com/office/drawing/2014/main" id="{9A784FDD-25CC-4DE5-B683-E4C7C11AFA75}"/>
            </a:ext>
          </a:extLst>
        </xdr:cNvPr>
        <xdr:cNvSpPr/>
      </xdr:nvSpPr>
      <xdr:spPr>
        <a:xfrm>
          <a:off x="8445500" y="1039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39188</xdr:rowOff>
    </xdr:from>
    <xdr:to>
      <xdr:col>55</xdr:col>
      <xdr:colOff>0</xdr:colOff>
      <xdr:row>62</xdr:row>
      <xdr:rowOff>45720</xdr:rowOff>
    </xdr:to>
    <xdr:cxnSp macro="">
      <xdr:nvCxnSpPr>
        <xdr:cNvPr id="253" name="直線コネクタ 252">
          <a:extLst>
            <a:ext uri="{FF2B5EF4-FFF2-40B4-BE49-F238E27FC236}">
              <a16:creationId xmlns:a16="http://schemas.microsoft.com/office/drawing/2014/main" id="{59954BC2-F364-4FE7-A3E9-744376FC0E34}"/>
            </a:ext>
          </a:extLst>
        </xdr:cNvPr>
        <xdr:cNvCxnSpPr/>
      </xdr:nvCxnSpPr>
      <xdr:spPr>
        <a:xfrm flipV="1">
          <a:off x="8496300" y="10432868"/>
          <a:ext cx="7239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170724</xdr:rowOff>
    </xdr:from>
    <xdr:to>
      <xdr:col>46</xdr:col>
      <xdr:colOff>38100</xdr:colOff>
      <xdr:row>62</xdr:row>
      <xdr:rowOff>100874</xdr:rowOff>
    </xdr:to>
    <xdr:sp macro="" textlink="">
      <xdr:nvSpPr>
        <xdr:cNvPr id="254" name="楕円 253">
          <a:extLst>
            <a:ext uri="{FF2B5EF4-FFF2-40B4-BE49-F238E27FC236}">
              <a16:creationId xmlns:a16="http://schemas.microsoft.com/office/drawing/2014/main" id="{96BF081C-6623-4A91-8C68-AF36B2658F1A}"/>
            </a:ext>
          </a:extLst>
        </xdr:cNvPr>
        <xdr:cNvSpPr/>
      </xdr:nvSpPr>
      <xdr:spPr>
        <a:xfrm>
          <a:off x="7670800" y="103967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45720</xdr:rowOff>
    </xdr:from>
    <xdr:to>
      <xdr:col>50</xdr:col>
      <xdr:colOff>114300</xdr:colOff>
      <xdr:row>62</xdr:row>
      <xdr:rowOff>50074</xdr:rowOff>
    </xdr:to>
    <xdr:cxnSp macro="">
      <xdr:nvCxnSpPr>
        <xdr:cNvPr id="255" name="直線コネクタ 254">
          <a:extLst>
            <a:ext uri="{FF2B5EF4-FFF2-40B4-BE49-F238E27FC236}">
              <a16:creationId xmlns:a16="http://schemas.microsoft.com/office/drawing/2014/main" id="{23AA9596-CF70-4069-BEDB-CB27CB4F93D2}"/>
            </a:ext>
          </a:extLst>
        </xdr:cNvPr>
        <xdr:cNvCxnSpPr/>
      </xdr:nvCxnSpPr>
      <xdr:spPr>
        <a:xfrm flipV="1">
          <a:off x="7713980" y="10439400"/>
          <a:ext cx="78232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1451</xdr:rowOff>
    </xdr:from>
    <xdr:to>
      <xdr:col>41</xdr:col>
      <xdr:colOff>101600</xdr:colOff>
      <xdr:row>62</xdr:row>
      <xdr:rowOff>103051</xdr:rowOff>
    </xdr:to>
    <xdr:sp macro="" textlink="">
      <xdr:nvSpPr>
        <xdr:cNvPr id="256" name="楕円 255">
          <a:extLst>
            <a:ext uri="{FF2B5EF4-FFF2-40B4-BE49-F238E27FC236}">
              <a16:creationId xmlns:a16="http://schemas.microsoft.com/office/drawing/2014/main" id="{969328DA-8E55-4C50-B2B6-265FC7ECDD68}"/>
            </a:ext>
          </a:extLst>
        </xdr:cNvPr>
        <xdr:cNvSpPr/>
      </xdr:nvSpPr>
      <xdr:spPr>
        <a:xfrm>
          <a:off x="6873240" y="1039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50074</xdr:rowOff>
    </xdr:from>
    <xdr:to>
      <xdr:col>45</xdr:col>
      <xdr:colOff>177800</xdr:colOff>
      <xdr:row>62</xdr:row>
      <xdr:rowOff>52251</xdr:rowOff>
    </xdr:to>
    <xdr:cxnSp macro="">
      <xdr:nvCxnSpPr>
        <xdr:cNvPr id="257" name="直線コネクタ 256">
          <a:extLst>
            <a:ext uri="{FF2B5EF4-FFF2-40B4-BE49-F238E27FC236}">
              <a16:creationId xmlns:a16="http://schemas.microsoft.com/office/drawing/2014/main" id="{B316045C-9084-4217-9E98-894485A50D3E}"/>
            </a:ext>
          </a:extLst>
        </xdr:cNvPr>
        <xdr:cNvCxnSpPr/>
      </xdr:nvCxnSpPr>
      <xdr:spPr>
        <a:xfrm flipV="1">
          <a:off x="6924040" y="10443754"/>
          <a:ext cx="78994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5806</xdr:rowOff>
    </xdr:from>
    <xdr:to>
      <xdr:col>36</xdr:col>
      <xdr:colOff>165100</xdr:colOff>
      <xdr:row>62</xdr:row>
      <xdr:rowOff>107406</xdr:rowOff>
    </xdr:to>
    <xdr:sp macro="" textlink="">
      <xdr:nvSpPr>
        <xdr:cNvPr id="258" name="楕円 257">
          <a:extLst>
            <a:ext uri="{FF2B5EF4-FFF2-40B4-BE49-F238E27FC236}">
              <a16:creationId xmlns:a16="http://schemas.microsoft.com/office/drawing/2014/main" id="{6238FFDD-177F-4114-92BF-E9BE693E7B59}"/>
            </a:ext>
          </a:extLst>
        </xdr:cNvPr>
        <xdr:cNvSpPr/>
      </xdr:nvSpPr>
      <xdr:spPr>
        <a:xfrm>
          <a:off x="6098540" y="1039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52251</xdr:rowOff>
    </xdr:from>
    <xdr:to>
      <xdr:col>41</xdr:col>
      <xdr:colOff>50800</xdr:colOff>
      <xdr:row>62</xdr:row>
      <xdr:rowOff>56606</xdr:rowOff>
    </xdr:to>
    <xdr:cxnSp macro="">
      <xdr:nvCxnSpPr>
        <xdr:cNvPr id="259" name="直線コネクタ 258">
          <a:extLst>
            <a:ext uri="{FF2B5EF4-FFF2-40B4-BE49-F238E27FC236}">
              <a16:creationId xmlns:a16="http://schemas.microsoft.com/office/drawing/2014/main" id="{90A7D1C0-37AA-4300-BB23-D5DEB1618D99}"/>
            </a:ext>
          </a:extLst>
        </xdr:cNvPr>
        <xdr:cNvCxnSpPr/>
      </xdr:nvCxnSpPr>
      <xdr:spPr>
        <a:xfrm flipV="1">
          <a:off x="6149340" y="10445931"/>
          <a:ext cx="7747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a:extLst>
            <a:ext uri="{FF2B5EF4-FFF2-40B4-BE49-F238E27FC236}">
              <a16:creationId xmlns:a16="http://schemas.microsoft.com/office/drawing/2014/main" id="{C214D89B-F35C-41F8-99E3-A1C909D2273C}"/>
            </a:ext>
          </a:extLst>
        </xdr:cNvPr>
        <xdr:cNvSpPr txBox="1"/>
      </xdr:nvSpPr>
      <xdr:spPr>
        <a:xfrm>
          <a:off x="827158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A0D34F47-E0EB-490C-92CD-7B11243A36AB}"/>
            </a:ext>
          </a:extLst>
        </xdr:cNvPr>
        <xdr:cNvSpPr txBox="1"/>
      </xdr:nvSpPr>
      <xdr:spPr>
        <a:xfrm>
          <a:off x="7509587" y="1012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a:extLst>
            <a:ext uri="{FF2B5EF4-FFF2-40B4-BE49-F238E27FC236}">
              <a16:creationId xmlns:a16="http://schemas.microsoft.com/office/drawing/2014/main" id="{3C246E8D-D677-416B-817E-0DFE9AB87AF1}"/>
            </a:ext>
          </a:extLst>
        </xdr:cNvPr>
        <xdr:cNvSpPr txBox="1"/>
      </xdr:nvSpPr>
      <xdr:spPr>
        <a:xfrm>
          <a:off x="6712027" y="1015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263" name="n_4aveValue【体育館・プール】&#10;一人当たり面積">
          <a:extLst>
            <a:ext uri="{FF2B5EF4-FFF2-40B4-BE49-F238E27FC236}">
              <a16:creationId xmlns:a16="http://schemas.microsoft.com/office/drawing/2014/main" id="{23F14B66-CA53-4079-8EA6-131BDEBAA7DE}"/>
            </a:ext>
          </a:extLst>
        </xdr:cNvPr>
        <xdr:cNvSpPr txBox="1"/>
      </xdr:nvSpPr>
      <xdr:spPr>
        <a:xfrm>
          <a:off x="5937327" y="1016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87647</xdr:rowOff>
    </xdr:from>
    <xdr:ext cx="469744" cy="259045"/>
    <xdr:sp macro="" textlink="">
      <xdr:nvSpPr>
        <xdr:cNvPr id="264" name="n_1mainValue【体育館・プール】&#10;一人当たり面積">
          <a:extLst>
            <a:ext uri="{FF2B5EF4-FFF2-40B4-BE49-F238E27FC236}">
              <a16:creationId xmlns:a16="http://schemas.microsoft.com/office/drawing/2014/main" id="{0437F0EC-AE3F-4FA8-9410-DDAC76164FA6}"/>
            </a:ext>
          </a:extLst>
        </xdr:cNvPr>
        <xdr:cNvSpPr txBox="1"/>
      </xdr:nvSpPr>
      <xdr:spPr>
        <a:xfrm>
          <a:off x="827158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92001</xdr:rowOff>
    </xdr:from>
    <xdr:ext cx="469744" cy="259045"/>
    <xdr:sp macro="" textlink="">
      <xdr:nvSpPr>
        <xdr:cNvPr id="265" name="n_2mainValue【体育館・プール】&#10;一人当たり面積">
          <a:extLst>
            <a:ext uri="{FF2B5EF4-FFF2-40B4-BE49-F238E27FC236}">
              <a16:creationId xmlns:a16="http://schemas.microsoft.com/office/drawing/2014/main" id="{B5DDCE62-36AF-4009-8DBB-52429000567A}"/>
            </a:ext>
          </a:extLst>
        </xdr:cNvPr>
        <xdr:cNvSpPr txBox="1"/>
      </xdr:nvSpPr>
      <xdr:spPr>
        <a:xfrm>
          <a:off x="7509587" y="1048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94178</xdr:rowOff>
    </xdr:from>
    <xdr:ext cx="469744" cy="259045"/>
    <xdr:sp macro="" textlink="">
      <xdr:nvSpPr>
        <xdr:cNvPr id="266" name="n_3mainValue【体育館・プール】&#10;一人当たり面積">
          <a:extLst>
            <a:ext uri="{FF2B5EF4-FFF2-40B4-BE49-F238E27FC236}">
              <a16:creationId xmlns:a16="http://schemas.microsoft.com/office/drawing/2014/main" id="{55E7FC07-9A3F-4D88-80A8-34F659FF77B9}"/>
            </a:ext>
          </a:extLst>
        </xdr:cNvPr>
        <xdr:cNvSpPr txBox="1"/>
      </xdr:nvSpPr>
      <xdr:spPr>
        <a:xfrm>
          <a:off x="6712027" y="1048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98533</xdr:rowOff>
    </xdr:from>
    <xdr:ext cx="469744" cy="259045"/>
    <xdr:sp macro="" textlink="">
      <xdr:nvSpPr>
        <xdr:cNvPr id="267" name="n_4mainValue【体育館・プール】&#10;一人当たり面積">
          <a:extLst>
            <a:ext uri="{FF2B5EF4-FFF2-40B4-BE49-F238E27FC236}">
              <a16:creationId xmlns:a16="http://schemas.microsoft.com/office/drawing/2014/main" id="{BDC5B07C-0D11-4FAE-BDAA-F074C399F42F}"/>
            </a:ext>
          </a:extLst>
        </xdr:cNvPr>
        <xdr:cNvSpPr txBox="1"/>
      </xdr:nvSpPr>
      <xdr:spPr>
        <a:xfrm>
          <a:off x="5937327" y="1049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B255F271-F1DC-402E-9171-394BA947AD6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406FCB2C-6F08-4FB7-AD35-0BA4F3B5A52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472733F8-3A3A-415B-8DE8-5A903AFC48F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9EDE682B-D8C3-4599-B812-9B14294BD01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D573831B-9D27-43AB-BE00-AB329993C63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B96306C9-D5A3-4F10-B45C-724B9972043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433E7F8E-E802-46E6-8F1A-1ED5547982E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ACC5D4C0-E082-4150-95F1-53584216D94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D65B464A-7EBA-4001-ACB5-01532DF758B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C1F5F2C3-3EF2-4563-AF5A-A7B8CD188B5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8E21AA39-3CBA-46C3-8455-D845E09200E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4A9A34AD-8B46-4A97-A15B-416BDFBF1CFA}"/>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FA3D3C02-CDBA-407B-8C1C-8B2882B5BCA5}"/>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F58502DD-433A-463B-8126-6F0B523554BE}"/>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05DAC65F-1668-407B-A9BC-0192404BA60A}"/>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04266C24-53AF-4FF3-814D-0EC36D9C9396}"/>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56C47750-5BFF-4833-B1C8-5ED70B9B0FF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3157F799-7BF1-41EB-A860-207405B9204A}"/>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F4D9F193-6744-4718-9CE6-D32810C55C4C}"/>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AB93CC6D-5220-460F-93F2-C2EC140C0385}"/>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AE81ADDF-7E7F-43D2-8DEC-487C5D6E1C05}"/>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10A0B266-4B3E-4A9F-A75D-39D8DEB5EFEC}"/>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B882AC92-CA53-4EAE-A38E-3A61C6EACBED}"/>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C68C71B1-7EDB-42AA-948D-720DE30B492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10B2E3D5-D4EB-42E9-9506-E6646F5B7B5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15C4FDFA-02C1-4221-95EC-5894D8A7C2C6}"/>
            </a:ext>
          </a:extLst>
        </xdr:cNvPr>
        <xdr:cNvCxnSpPr/>
      </xdr:nvCxnSpPr>
      <xdr:spPr>
        <a:xfrm flipV="1">
          <a:off x="4086225" y="13045985"/>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99288657-B36A-46B1-B1E6-4CD7C851641D}"/>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343BF0CA-8184-48D3-B193-AEA5D22EEDA5}"/>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DD7094B9-E86A-4EB4-9DAD-773576B9088D}"/>
            </a:ext>
          </a:extLst>
        </xdr:cNvPr>
        <xdr:cNvSpPr txBox="1"/>
      </xdr:nvSpPr>
      <xdr:spPr>
        <a:xfrm>
          <a:off x="4124960" y="128250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9FC398BD-607A-4B4D-84F9-F4DDFD4405D4}"/>
            </a:ext>
          </a:extLst>
        </xdr:cNvPr>
        <xdr:cNvCxnSpPr/>
      </xdr:nvCxnSpPr>
      <xdr:spPr>
        <a:xfrm>
          <a:off x="4020820" y="13045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35940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C66AAB29-BEE8-4CFB-B20F-42D3B6E20C09}"/>
            </a:ext>
          </a:extLst>
        </xdr:cNvPr>
        <xdr:cNvSpPr txBox="1"/>
      </xdr:nvSpPr>
      <xdr:spPr>
        <a:xfrm>
          <a:off x="4124960" y="139500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3F61C3D0-39EB-4990-9218-916BC1531EC5}"/>
            </a:ext>
          </a:extLst>
        </xdr:cNvPr>
        <xdr:cNvSpPr/>
      </xdr:nvSpPr>
      <xdr:spPr>
        <a:xfrm>
          <a:off x="4036060" y="13971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F47A1C6B-2362-4321-A5AF-C1109B351341}"/>
            </a:ext>
          </a:extLst>
        </xdr:cNvPr>
        <xdr:cNvSpPr/>
      </xdr:nvSpPr>
      <xdr:spPr>
        <a:xfrm>
          <a:off x="3312160" y="139422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04205E7E-CDC3-4781-86C0-4447437ED0FE}"/>
            </a:ext>
          </a:extLst>
        </xdr:cNvPr>
        <xdr:cNvSpPr/>
      </xdr:nvSpPr>
      <xdr:spPr>
        <a:xfrm>
          <a:off x="2514600" y="1396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04381C66-EEBA-47E4-A13F-C0D5BE10FB04}"/>
            </a:ext>
          </a:extLst>
        </xdr:cNvPr>
        <xdr:cNvSpPr/>
      </xdr:nvSpPr>
      <xdr:spPr>
        <a:xfrm>
          <a:off x="1739900" y="1397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E3727701-C26E-4EE1-9C2A-EE9E783C36F9}"/>
            </a:ext>
          </a:extLst>
        </xdr:cNvPr>
        <xdr:cNvSpPr/>
      </xdr:nvSpPr>
      <xdr:spPr>
        <a:xfrm>
          <a:off x="965200" y="139373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BA9E780-9D8D-4FDE-A626-892753BC72C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2C0D16E-2114-4988-80B6-3A7D6BBFE15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75AD052E-C8C1-4324-A474-30FF4D4D7DD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4424F069-24B1-459E-8D4D-9A4F4AF2FF5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0328A712-EBFB-4EA3-96A8-A1B8FB635AD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13426</xdr:rowOff>
    </xdr:from>
    <xdr:to>
      <xdr:col>24</xdr:col>
      <xdr:colOff>114300</xdr:colOff>
      <xdr:row>82</xdr:row>
      <xdr:rowOff>115026</xdr:rowOff>
    </xdr:to>
    <xdr:sp macro="" textlink="">
      <xdr:nvSpPr>
        <xdr:cNvPr id="309" name="楕円 308">
          <a:extLst>
            <a:ext uri="{FF2B5EF4-FFF2-40B4-BE49-F238E27FC236}">
              <a16:creationId xmlns:a16="http://schemas.microsoft.com/office/drawing/2014/main" id="{843AFE7A-C3A6-4721-9064-64DDC4A2C242}"/>
            </a:ext>
          </a:extLst>
        </xdr:cNvPr>
        <xdr:cNvSpPr/>
      </xdr:nvSpPr>
      <xdr:spPr>
        <a:xfrm>
          <a:off x="4036060" y="137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36303</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A639B63E-5B68-4D02-A815-E7F1F64B237A}"/>
            </a:ext>
          </a:extLst>
        </xdr:cNvPr>
        <xdr:cNvSpPr txBox="1"/>
      </xdr:nvSpPr>
      <xdr:spPr>
        <a:xfrm>
          <a:off x="4124960" y="136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144055</xdr:rowOff>
    </xdr:from>
    <xdr:to>
      <xdr:col>20</xdr:col>
      <xdr:colOff>38100</xdr:colOff>
      <xdr:row>82</xdr:row>
      <xdr:rowOff>74205</xdr:rowOff>
    </xdr:to>
    <xdr:sp macro="" textlink="">
      <xdr:nvSpPr>
        <xdr:cNvPr id="311" name="楕円 310">
          <a:extLst>
            <a:ext uri="{FF2B5EF4-FFF2-40B4-BE49-F238E27FC236}">
              <a16:creationId xmlns:a16="http://schemas.microsoft.com/office/drawing/2014/main" id="{0B321D6E-BE2E-45FD-9D88-B81F4AC56BC8}"/>
            </a:ext>
          </a:extLst>
        </xdr:cNvPr>
        <xdr:cNvSpPr/>
      </xdr:nvSpPr>
      <xdr:spPr>
        <a:xfrm>
          <a:off x="3312160" y="137228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23405</xdr:rowOff>
    </xdr:from>
    <xdr:to>
      <xdr:col>24</xdr:col>
      <xdr:colOff>63500</xdr:colOff>
      <xdr:row>82</xdr:row>
      <xdr:rowOff>64226</xdr:rowOff>
    </xdr:to>
    <xdr:cxnSp macro="">
      <xdr:nvCxnSpPr>
        <xdr:cNvPr id="312" name="直線コネクタ 311">
          <a:extLst>
            <a:ext uri="{FF2B5EF4-FFF2-40B4-BE49-F238E27FC236}">
              <a16:creationId xmlns:a16="http://schemas.microsoft.com/office/drawing/2014/main" id="{C1232968-711E-48C1-95BD-5C1D18FE98BD}"/>
            </a:ext>
          </a:extLst>
        </xdr:cNvPr>
        <xdr:cNvCxnSpPr/>
      </xdr:nvCxnSpPr>
      <xdr:spPr>
        <a:xfrm>
          <a:off x="3355340" y="13769885"/>
          <a:ext cx="7315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162016</xdr:rowOff>
    </xdr:from>
    <xdr:to>
      <xdr:col>15</xdr:col>
      <xdr:colOff>101600</xdr:colOff>
      <xdr:row>82</xdr:row>
      <xdr:rowOff>92166</xdr:rowOff>
    </xdr:to>
    <xdr:sp macro="" textlink="">
      <xdr:nvSpPr>
        <xdr:cNvPr id="313" name="楕円 312">
          <a:extLst>
            <a:ext uri="{FF2B5EF4-FFF2-40B4-BE49-F238E27FC236}">
              <a16:creationId xmlns:a16="http://schemas.microsoft.com/office/drawing/2014/main" id="{DC3D3587-A244-4C72-BCF1-B0DA01525F35}"/>
            </a:ext>
          </a:extLst>
        </xdr:cNvPr>
        <xdr:cNvSpPr/>
      </xdr:nvSpPr>
      <xdr:spPr>
        <a:xfrm>
          <a:off x="2514600" y="137408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23405</xdr:rowOff>
    </xdr:from>
    <xdr:to>
      <xdr:col>19</xdr:col>
      <xdr:colOff>177800</xdr:colOff>
      <xdr:row>82</xdr:row>
      <xdr:rowOff>41366</xdr:rowOff>
    </xdr:to>
    <xdr:cxnSp macro="">
      <xdr:nvCxnSpPr>
        <xdr:cNvPr id="314" name="直線コネクタ 313">
          <a:extLst>
            <a:ext uri="{FF2B5EF4-FFF2-40B4-BE49-F238E27FC236}">
              <a16:creationId xmlns:a16="http://schemas.microsoft.com/office/drawing/2014/main" id="{30464F5C-E6BE-4982-AFCB-115912DD61A5}"/>
            </a:ext>
          </a:extLst>
        </xdr:cNvPr>
        <xdr:cNvCxnSpPr/>
      </xdr:nvCxnSpPr>
      <xdr:spPr>
        <a:xfrm flipV="1">
          <a:off x="2565400" y="13769885"/>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127726</xdr:rowOff>
    </xdr:from>
    <xdr:to>
      <xdr:col>10</xdr:col>
      <xdr:colOff>165100</xdr:colOff>
      <xdr:row>82</xdr:row>
      <xdr:rowOff>57876</xdr:rowOff>
    </xdr:to>
    <xdr:sp macro="" textlink="">
      <xdr:nvSpPr>
        <xdr:cNvPr id="315" name="楕円 314">
          <a:extLst>
            <a:ext uri="{FF2B5EF4-FFF2-40B4-BE49-F238E27FC236}">
              <a16:creationId xmlns:a16="http://schemas.microsoft.com/office/drawing/2014/main" id="{AF2007EB-C302-41D3-BC09-3D42ACCDEF3C}"/>
            </a:ext>
          </a:extLst>
        </xdr:cNvPr>
        <xdr:cNvSpPr/>
      </xdr:nvSpPr>
      <xdr:spPr>
        <a:xfrm>
          <a:off x="1739900" y="137065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7076</xdr:rowOff>
    </xdr:from>
    <xdr:to>
      <xdr:col>15</xdr:col>
      <xdr:colOff>50800</xdr:colOff>
      <xdr:row>82</xdr:row>
      <xdr:rowOff>41366</xdr:rowOff>
    </xdr:to>
    <xdr:cxnSp macro="">
      <xdr:nvCxnSpPr>
        <xdr:cNvPr id="316" name="直線コネクタ 315">
          <a:extLst>
            <a:ext uri="{FF2B5EF4-FFF2-40B4-BE49-F238E27FC236}">
              <a16:creationId xmlns:a16="http://schemas.microsoft.com/office/drawing/2014/main" id="{F714FCFF-08FD-4C9E-B501-C82B9BBA9885}"/>
            </a:ext>
          </a:extLst>
        </xdr:cNvPr>
        <xdr:cNvCxnSpPr/>
      </xdr:nvCxnSpPr>
      <xdr:spPr>
        <a:xfrm>
          <a:off x="1790700" y="13753556"/>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62412</xdr:rowOff>
    </xdr:from>
    <xdr:to>
      <xdr:col>6</xdr:col>
      <xdr:colOff>38100</xdr:colOff>
      <xdr:row>81</xdr:row>
      <xdr:rowOff>164012</xdr:rowOff>
    </xdr:to>
    <xdr:sp macro="" textlink="">
      <xdr:nvSpPr>
        <xdr:cNvPr id="317" name="楕円 316">
          <a:extLst>
            <a:ext uri="{FF2B5EF4-FFF2-40B4-BE49-F238E27FC236}">
              <a16:creationId xmlns:a16="http://schemas.microsoft.com/office/drawing/2014/main" id="{0199BFBB-4C36-4FCD-9FAE-CAFBC69BD08C}"/>
            </a:ext>
          </a:extLst>
        </xdr:cNvPr>
        <xdr:cNvSpPr/>
      </xdr:nvSpPr>
      <xdr:spPr>
        <a:xfrm>
          <a:off x="965200" y="136412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113212</xdr:rowOff>
    </xdr:from>
    <xdr:to>
      <xdr:col>10</xdr:col>
      <xdr:colOff>114300</xdr:colOff>
      <xdr:row>82</xdr:row>
      <xdr:rowOff>7076</xdr:rowOff>
    </xdr:to>
    <xdr:cxnSp macro="">
      <xdr:nvCxnSpPr>
        <xdr:cNvPr id="318" name="直線コネクタ 317">
          <a:extLst>
            <a:ext uri="{FF2B5EF4-FFF2-40B4-BE49-F238E27FC236}">
              <a16:creationId xmlns:a16="http://schemas.microsoft.com/office/drawing/2014/main" id="{616208BA-7D29-48C3-BBF8-7DB5BBF90B96}"/>
            </a:ext>
          </a:extLst>
        </xdr:cNvPr>
        <xdr:cNvCxnSpPr/>
      </xdr:nvCxnSpPr>
      <xdr:spPr>
        <a:xfrm>
          <a:off x="1008380" y="13692052"/>
          <a:ext cx="78232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120848</xdr:rowOff>
    </xdr:from>
    <xdr:ext cx="405111" cy="259045"/>
    <xdr:sp macro="" textlink="">
      <xdr:nvSpPr>
        <xdr:cNvPr id="319" name="n_1aveValue【福祉施設】&#10;有形固定資産減価償却率">
          <a:extLst>
            <a:ext uri="{FF2B5EF4-FFF2-40B4-BE49-F238E27FC236}">
              <a16:creationId xmlns:a16="http://schemas.microsoft.com/office/drawing/2014/main" id="{CB7F52AA-595A-4310-A5E5-D3A8CF46F8C8}"/>
            </a:ext>
          </a:extLst>
        </xdr:cNvPr>
        <xdr:cNvSpPr txBox="1"/>
      </xdr:nvSpPr>
      <xdr:spPr>
        <a:xfrm>
          <a:off x="3170564" y="14034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20" name="n_2aveValue【福祉施設】&#10;有形固定資産減価償却率">
          <a:extLst>
            <a:ext uri="{FF2B5EF4-FFF2-40B4-BE49-F238E27FC236}">
              <a16:creationId xmlns:a16="http://schemas.microsoft.com/office/drawing/2014/main" id="{5ED1A118-0797-49F3-83A2-8E588449A9FE}"/>
            </a:ext>
          </a:extLst>
        </xdr:cNvPr>
        <xdr:cNvSpPr txBox="1"/>
      </xdr:nvSpPr>
      <xdr:spPr>
        <a:xfrm>
          <a:off x="2385704" y="1405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aveValue【福祉施設】&#10;有形固定資産減価償却率">
          <a:extLst>
            <a:ext uri="{FF2B5EF4-FFF2-40B4-BE49-F238E27FC236}">
              <a16:creationId xmlns:a16="http://schemas.microsoft.com/office/drawing/2014/main" id="{89F461B6-1D8D-4619-A528-00091B1ADDF6}"/>
            </a:ext>
          </a:extLst>
        </xdr:cNvPr>
        <xdr:cNvSpPr txBox="1"/>
      </xdr:nvSpPr>
      <xdr:spPr>
        <a:xfrm>
          <a:off x="1611004" y="1406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322" name="n_4aveValue【福祉施設】&#10;有形固定資産減価償却率">
          <a:extLst>
            <a:ext uri="{FF2B5EF4-FFF2-40B4-BE49-F238E27FC236}">
              <a16:creationId xmlns:a16="http://schemas.microsoft.com/office/drawing/2014/main" id="{7486200B-1A86-4436-A709-53F0A332AE92}"/>
            </a:ext>
          </a:extLst>
        </xdr:cNvPr>
        <xdr:cNvSpPr txBox="1"/>
      </xdr:nvSpPr>
      <xdr:spPr>
        <a:xfrm>
          <a:off x="836304" y="14030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90732</xdr:rowOff>
    </xdr:from>
    <xdr:ext cx="405111" cy="259045"/>
    <xdr:sp macro="" textlink="">
      <xdr:nvSpPr>
        <xdr:cNvPr id="323" name="n_1mainValue【福祉施設】&#10;有形固定資産減価償却率">
          <a:extLst>
            <a:ext uri="{FF2B5EF4-FFF2-40B4-BE49-F238E27FC236}">
              <a16:creationId xmlns:a16="http://schemas.microsoft.com/office/drawing/2014/main" id="{A4252DEA-25A7-410B-B84A-B79B1D20DEFC}"/>
            </a:ext>
          </a:extLst>
        </xdr:cNvPr>
        <xdr:cNvSpPr txBox="1"/>
      </xdr:nvSpPr>
      <xdr:spPr>
        <a:xfrm>
          <a:off x="3170564" y="1350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108693</xdr:rowOff>
    </xdr:from>
    <xdr:ext cx="405111" cy="259045"/>
    <xdr:sp macro="" textlink="">
      <xdr:nvSpPr>
        <xdr:cNvPr id="324" name="n_2mainValue【福祉施設】&#10;有形固定資産減価償却率">
          <a:extLst>
            <a:ext uri="{FF2B5EF4-FFF2-40B4-BE49-F238E27FC236}">
              <a16:creationId xmlns:a16="http://schemas.microsoft.com/office/drawing/2014/main" id="{44520A8D-E7DC-4429-AC0A-6A44B1638311}"/>
            </a:ext>
          </a:extLst>
        </xdr:cNvPr>
        <xdr:cNvSpPr txBox="1"/>
      </xdr:nvSpPr>
      <xdr:spPr>
        <a:xfrm>
          <a:off x="2385704" y="135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74403</xdr:rowOff>
    </xdr:from>
    <xdr:ext cx="405111" cy="259045"/>
    <xdr:sp macro="" textlink="">
      <xdr:nvSpPr>
        <xdr:cNvPr id="325" name="n_3mainValue【福祉施設】&#10;有形固定資産減価償却率">
          <a:extLst>
            <a:ext uri="{FF2B5EF4-FFF2-40B4-BE49-F238E27FC236}">
              <a16:creationId xmlns:a16="http://schemas.microsoft.com/office/drawing/2014/main" id="{7527850E-3239-4D4D-830C-5F6C671883EE}"/>
            </a:ext>
          </a:extLst>
        </xdr:cNvPr>
        <xdr:cNvSpPr txBox="1"/>
      </xdr:nvSpPr>
      <xdr:spPr>
        <a:xfrm>
          <a:off x="1611004" y="1348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9089</xdr:rowOff>
    </xdr:from>
    <xdr:ext cx="405111" cy="259045"/>
    <xdr:sp macro="" textlink="">
      <xdr:nvSpPr>
        <xdr:cNvPr id="326" name="n_4mainValue【福祉施設】&#10;有形固定資産減価償却率">
          <a:extLst>
            <a:ext uri="{FF2B5EF4-FFF2-40B4-BE49-F238E27FC236}">
              <a16:creationId xmlns:a16="http://schemas.microsoft.com/office/drawing/2014/main" id="{7E498821-268A-4B97-B98B-DB1CEAE336C6}"/>
            </a:ext>
          </a:extLst>
        </xdr:cNvPr>
        <xdr:cNvSpPr txBox="1"/>
      </xdr:nvSpPr>
      <xdr:spPr>
        <a:xfrm>
          <a:off x="836304" y="1342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6D80D0E8-5FF6-42F5-BA48-797395F4B1D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B9611F51-B681-4190-8D70-27385083B47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7C32AE07-AD53-454D-98A9-464D1BD7E80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70EA6DCD-6E51-48EB-91BD-38C2D9029E6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88E511A5-C752-410D-94FF-BDC35BD38B1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0121F2AE-CB59-405A-BC6F-60A9390009B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B651A452-2F8E-4240-869E-662145A461A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C3D8E73F-9CED-45BE-9702-A73026A8DF67}"/>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4E932ECD-0A5B-4D61-9C85-9B6123CBEEC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474E9DA6-1F13-4CC6-BFE4-C245CBFD13B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0708A522-17FB-486E-867E-5EBE80AD58FE}"/>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1DF4075A-64D5-4033-9B98-159C794DF9EE}"/>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373FBA42-DE10-431A-933F-B6F7EEB400CD}"/>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911585AA-73B4-44A2-8BA9-15E87C915A9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F0FED87E-4AC6-417B-BF9D-7E049D1622D2}"/>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D69D2D81-3ABF-4DA4-BBD5-70433865B715}"/>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C2C1E7A7-22ED-4BFC-AC69-4619CA020618}"/>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BE9533BA-10EB-4C9D-8D12-0DBFAEBB0B18}"/>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91FB1DB7-0788-48BB-8FA1-478569DD5C76}"/>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9BF79593-E759-4F7D-B189-067383BB042B}"/>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DFBA3147-4ECA-425D-A374-E92CC28519FB}"/>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61F012BF-4BEF-41A1-A472-D5A097B13DB9}"/>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822E1722-AD20-44D8-B741-58AC26E6DE1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2F0F4BE0-FDC0-4773-9AF5-09914AC47D1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B5231C93-9A92-44AB-AE50-84A6827BD4C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7D661490-7E3C-40D3-A652-C8A52191F129}"/>
            </a:ext>
          </a:extLst>
        </xdr:cNvPr>
        <xdr:cNvCxnSpPr/>
      </xdr:nvCxnSpPr>
      <xdr:spPr>
        <a:xfrm flipV="1">
          <a:off x="9219565" y="13210902"/>
          <a:ext cx="0" cy="1360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87589E73-36FE-4891-A877-5EA1EE97C233}"/>
            </a:ext>
          </a:extLst>
        </xdr:cNvPr>
        <xdr:cNvSpPr txBox="1"/>
      </xdr:nvSpPr>
      <xdr:spPr>
        <a:xfrm>
          <a:off x="9258300" y="1457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628FAE42-B249-4BDA-96DF-49614FB98132}"/>
            </a:ext>
          </a:extLst>
        </xdr:cNvPr>
        <xdr:cNvCxnSpPr/>
      </xdr:nvCxnSpPr>
      <xdr:spPr>
        <a:xfrm>
          <a:off x="9154160" y="14571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90BB50CF-5E80-4DE6-A4CB-128A7B8D0F73}"/>
            </a:ext>
          </a:extLst>
        </xdr:cNvPr>
        <xdr:cNvSpPr txBox="1"/>
      </xdr:nvSpPr>
      <xdr:spPr>
        <a:xfrm>
          <a:off x="9258300" y="1298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E98A5F43-B56E-4524-BE5B-13E6C4BA6B6C}"/>
            </a:ext>
          </a:extLst>
        </xdr:cNvPr>
        <xdr:cNvCxnSpPr/>
      </xdr:nvCxnSpPr>
      <xdr:spPr>
        <a:xfrm>
          <a:off x="9154160" y="13210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DF206C22-0E17-4411-8F1D-FD637E3BC17A}"/>
            </a:ext>
          </a:extLst>
        </xdr:cNvPr>
        <xdr:cNvSpPr txBox="1"/>
      </xdr:nvSpPr>
      <xdr:spPr>
        <a:xfrm>
          <a:off x="9258300" y="14162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D399F016-34B1-4F65-8892-7FBA771C0638}"/>
            </a:ext>
          </a:extLst>
        </xdr:cNvPr>
        <xdr:cNvSpPr/>
      </xdr:nvSpPr>
      <xdr:spPr>
        <a:xfrm>
          <a:off x="919226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7B6C1238-DFCE-4458-932C-8225A7B56F31}"/>
            </a:ext>
          </a:extLst>
        </xdr:cNvPr>
        <xdr:cNvSpPr/>
      </xdr:nvSpPr>
      <xdr:spPr>
        <a:xfrm>
          <a:off x="8445500" y="14314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EEFE13FA-B732-4C50-8191-CF943A8B6D0A}"/>
            </a:ext>
          </a:extLst>
        </xdr:cNvPr>
        <xdr:cNvSpPr/>
      </xdr:nvSpPr>
      <xdr:spPr>
        <a:xfrm>
          <a:off x="7670800" y="143112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3BC1BEC1-9B41-4D21-B3BE-9C153653907E}"/>
            </a:ext>
          </a:extLst>
        </xdr:cNvPr>
        <xdr:cNvSpPr/>
      </xdr:nvSpPr>
      <xdr:spPr>
        <a:xfrm>
          <a:off x="6873240" y="143265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230CA9BE-F937-4DFC-B6E0-0F9C9DAC9BBE}"/>
            </a:ext>
          </a:extLst>
        </xdr:cNvPr>
        <xdr:cNvSpPr/>
      </xdr:nvSpPr>
      <xdr:spPr>
        <a:xfrm>
          <a:off x="6098540" y="1431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18C1821-FF56-4E7A-B8F9-27CDC581D00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6A74CE1-5C12-4AFF-AA9F-0C82CDCC240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E8A2D9A8-5247-4590-BBF5-E2698A8BCB0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77002E7A-B3F7-4C3C-9A76-698F5C5EECA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64263470-02AC-44AB-91D2-69BE12CDC68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14514</xdr:rowOff>
    </xdr:from>
    <xdr:to>
      <xdr:col>55</xdr:col>
      <xdr:colOff>50800</xdr:colOff>
      <xdr:row>86</xdr:row>
      <xdr:rowOff>116114</xdr:rowOff>
    </xdr:to>
    <xdr:sp macro="" textlink="">
      <xdr:nvSpPr>
        <xdr:cNvPr id="368" name="楕円 367">
          <a:extLst>
            <a:ext uri="{FF2B5EF4-FFF2-40B4-BE49-F238E27FC236}">
              <a16:creationId xmlns:a16="http://schemas.microsoft.com/office/drawing/2014/main" id="{1AEA4685-589F-424A-87D3-97B7A16C0792}"/>
            </a:ext>
          </a:extLst>
        </xdr:cNvPr>
        <xdr:cNvSpPr/>
      </xdr:nvSpPr>
      <xdr:spPr>
        <a:xfrm>
          <a:off x="9192260" y="144315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100891</xdr:rowOff>
    </xdr:from>
    <xdr:ext cx="469744" cy="259045"/>
    <xdr:sp macro="" textlink="">
      <xdr:nvSpPr>
        <xdr:cNvPr id="369" name="【福祉施設】&#10;一人当たり面積該当値テキスト">
          <a:extLst>
            <a:ext uri="{FF2B5EF4-FFF2-40B4-BE49-F238E27FC236}">
              <a16:creationId xmlns:a16="http://schemas.microsoft.com/office/drawing/2014/main" id="{0CE8F578-CE1F-4D72-B2B6-FC628BBF95F3}"/>
            </a:ext>
          </a:extLst>
        </xdr:cNvPr>
        <xdr:cNvSpPr txBox="1"/>
      </xdr:nvSpPr>
      <xdr:spPr>
        <a:xfrm>
          <a:off x="9258300" y="1435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15602</xdr:rowOff>
    </xdr:from>
    <xdr:to>
      <xdr:col>50</xdr:col>
      <xdr:colOff>165100</xdr:colOff>
      <xdr:row>86</xdr:row>
      <xdr:rowOff>117202</xdr:rowOff>
    </xdr:to>
    <xdr:sp macro="" textlink="">
      <xdr:nvSpPr>
        <xdr:cNvPr id="370" name="楕円 369">
          <a:extLst>
            <a:ext uri="{FF2B5EF4-FFF2-40B4-BE49-F238E27FC236}">
              <a16:creationId xmlns:a16="http://schemas.microsoft.com/office/drawing/2014/main" id="{FAC99E53-3DA0-4814-9C8D-B274E517B481}"/>
            </a:ext>
          </a:extLst>
        </xdr:cNvPr>
        <xdr:cNvSpPr/>
      </xdr:nvSpPr>
      <xdr:spPr>
        <a:xfrm>
          <a:off x="8445500" y="1443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65314</xdr:rowOff>
    </xdr:from>
    <xdr:to>
      <xdr:col>55</xdr:col>
      <xdr:colOff>0</xdr:colOff>
      <xdr:row>86</xdr:row>
      <xdr:rowOff>66402</xdr:rowOff>
    </xdr:to>
    <xdr:cxnSp macro="">
      <xdr:nvCxnSpPr>
        <xdr:cNvPr id="371" name="直線コネクタ 370">
          <a:extLst>
            <a:ext uri="{FF2B5EF4-FFF2-40B4-BE49-F238E27FC236}">
              <a16:creationId xmlns:a16="http://schemas.microsoft.com/office/drawing/2014/main" id="{A875547B-8ABB-4A6B-A9F2-A81EEDF52178}"/>
            </a:ext>
          </a:extLst>
        </xdr:cNvPr>
        <xdr:cNvCxnSpPr/>
      </xdr:nvCxnSpPr>
      <xdr:spPr>
        <a:xfrm flipV="1">
          <a:off x="8496300" y="14482354"/>
          <a:ext cx="7239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16692</xdr:rowOff>
    </xdr:from>
    <xdr:to>
      <xdr:col>46</xdr:col>
      <xdr:colOff>38100</xdr:colOff>
      <xdr:row>86</xdr:row>
      <xdr:rowOff>118292</xdr:rowOff>
    </xdr:to>
    <xdr:sp macro="" textlink="">
      <xdr:nvSpPr>
        <xdr:cNvPr id="372" name="楕円 371">
          <a:extLst>
            <a:ext uri="{FF2B5EF4-FFF2-40B4-BE49-F238E27FC236}">
              <a16:creationId xmlns:a16="http://schemas.microsoft.com/office/drawing/2014/main" id="{3EA73F85-927F-4C8B-AB11-300265422DBC}"/>
            </a:ext>
          </a:extLst>
        </xdr:cNvPr>
        <xdr:cNvSpPr/>
      </xdr:nvSpPr>
      <xdr:spPr>
        <a:xfrm>
          <a:off x="7670800" y="144337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66402</xdr:rowOff>
    </xdr:from>
    <xdr:to>
      <xdr:col>50</xdr:col>
      <xdr:colOff>114300</xdr:colOff>
      <xdr:row>86</xdr:row>
      <xdr:rowOff>67492</xdr:rowOff>
    </xdr:to>
    <xdr:cxnSp macro="">
      <xdr:nvCxnSpPr>
        <xdr:cNvPr id="373" name="直線コネクタ 372">
          <a:extLst>
            <a:ext uri="{FF2B5EF4-FFF2-40B4-BE49-F238E27FC236}">
              <a16:creationId xmlns:a16="http://schemas.microsoft.com/office/drawing/2014/main" id="{8AF5B05F-0819-414A-94E3-39F46DE78E6B}"/>
            </a:ext>
          </a:extLst>
        </xdr:cNvPr>
        <xdr:cNvCxnSpPr/>
      </xdr:nvCxnSpPr>
      <xdr:spPr>
        <a:xfrm flipV="1">
          <a:off x="7713980" y="14483442"/>
          <a:ext cx="78232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17780</xdr:rowOff>
    </xdr:from>
    <xdr:to>
      <xdr:col>41</xdr:col>
      <xdr:colOff>101600</xdr:colOff>
      <xdr:row>86</xdr:row>
      <xdr:rowOff>119380</xdr:rowOff>
    </xdr:to>
    <xdr:sp macro="" textlink="">
      <xdr:nvSpPr>
        <xdr:cNvPr id="374" name="楕円 373">
          <a:extLst>
            <a:ext uri="{FF2B5EF4-FFF2-40B4-BE49-F238E27FC236}">
              <a16:creationId xmlns:a16="http://schemas.microsoft.com/office/drawing/2014/main" id="{67FD4570-E60F-471C-A284-1AF0EBDD6262}"/>
            </a:ext>
          </a:extLst>
        </xdr:cNvPr>
        <xdr:cNvSpPr/>
      </xdr:nvSpPr>
      <xdr:spPr>
        <a:xfrm>
          <a:off x="687324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67492</xdr:rowOff>
    </xdr:from>
    <xdr:to>
      <xdr:col>45</xdr:col>
      <xdr:colOff>177800</xdr:colOff>
      <xdr:row>86</xdr:row>
      <xdr:rowOff>68580</xdr:rowOff>
    </xdr:to>
    <xdr:cxnSp macro="">
      <xdr:nvCxnSpPr>
        <xdr:cNvPr id="375" name="直線コネクタ 374">
          <a:extLst>
            <a:ext uri="{FF2B5EF4-FFF2-40B4-BE49-F238E27FC236}">
              <a16:creationId xmlns:a16="http://schemas.microsoft.com/office/drawing/2014/main" id="{CD938579-E4FB-4531-8635-2CD05F9D0036}"/>
            </a:ext>
          </a:extLst>
        </xdr:cNvPr>
        <xdr:cNvCxnSpPr/>
      </xdr:nvCxnSpPr>
      <xdr:spPr>
        <a:xfrm flipV="1">
          <a:off x="6924040" y="14484532"/>
          <a:ext cx="78994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34108</xdr:rowOff>
    </xdr:from>
    <xdr:to>
      <xdr:col>36</xdr:col>
      <xdr:colOff>165100</xdr:colOff>
      <xdr:row>86</xdr:row>
      <xdr:rowOff>135708</xdr:rowOff>
    </xdr:to>
    <xdr:sp macro="" textlink="">
      <xdr:nvSpPr>
        <xdr:cNvPr id="376" name="楕円 375">
          <a:extLst>
            <a:ext uri="{FF2B5EF4-FFF2-40B4-BE49-F238E27FC236}">
              <a16:creationId xmlns:a16="http://schemas.microsoft.com/office/drawing/2014/main" id="{0C71C92A-F0A5-4EBB-AF3B-9CA012034C73}"/>
            </a:ext>
          </a:extLst>
        </xdr:cNvPr>
        <xdr:cNvSpPr/>
      </xdr:nvSpPr>
      <xdr:spPr>
        <a:xfrm>
          <a:off x="6098540" y="1445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68580</xdr:rowOff>
    </xdr:from>
    <xdr:to>
      <xdr:col>41</xdr:col>
      <xdr:colOff>50800</xdr:colOff>
      <xdr:row>86</xdr:row>
      <xdr:rowOff>84908</xdr:rowOff>
    </xdr:to>
    <xdr:cxnSp macro="">
      <xdr:nvCxnSpPr>
        <xdr:cNvPr id="377" name="直線コネクタ 376">
          <a:extLst>
            <a:ext uri="{FF2B5EF4-FFF2-40B4-BE49-F238E27FC236}">
              <a16:creationId xmlns:a16="http://schemas.microsoft.com/office/drawing/2014/main" id="{0B2A8B07-FA1E-47D4-B33D-36FAFBBE0E53}"/>
            </a:ext>
          </a:extLst>
        </xdr:cNvPr>
        <xdr:cNvCxnSpPr/>
      </xdr:nvCxnSpPr>
      <xdr:spPr>
        <a:xfrm flipV="1">
          <a:off x="6149340" y="14485620"/>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479C2DC7-DCE7-426C-BF0E-444247E34EFE}"/>
            </a:ext>
          </a:extLst>
        </xdr:cNvPr>
        <xdr:cNvSpPr txBox="1"/>
      </xdr:nvSpPr>
      <xdr:spPr>
        <a:xfrm>
          <a:off x="8271587" y="1409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D8E43597-1C88-444A-AF07-365BA01C82F9}"/>
            </a:ext>
          </a:extLst>
        </xdr:cNvPr>
        <xdr:cNvSpPr txBox="1"/>
      </xdr:nvSpPr>
      <xdr:spPr>
        <a:xfrm>
          <a:off x="7509587" y="1409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85BCFD9E-A9E7-40A8-86D6-14004E137C5D}"/>
            </a:ext>
          </a:extLst>
        </xdr:cNvPr>
        <xdr:cNvSpPr txBox="1"/>
      </xdr:nvSpPr>
      <xdr:spPr>
        <a:xfrm>
          <a:off x="6712027" y="1410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95E19246-8038-4906-929C-495C085922B6}"/>
            </a:ext>
          </a:extLst>
        </xdr:cNvPr>
        <xdr:cNvSpPr txBox="1"/>
      </xdr:nvSpPr>
      <xdr:spPr>
        <a:xfrm>
          <a:off x="5937327" y="1408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108329</xdr:rowOff>
    </xdr:from>
    <xdr:ext cx="469744" cy="259045"/>
    <xdr:sp macro="" textlink="">
      <xdr:nvSpPr>
        <xdr:cNvPr id="382" name="n_1mainValue【福祉施設】&#10;一人当たり面積">
          <a:extLst>
            <a:ext uri="{FF2B5EF4-FFF2-40B4-BE49-F238E27FC236}">
              <a16:creationId xmlns:a16="http://schemas.microsoft.com/office/drawing/2014/main" id="{711B53D8-A01E-4B7E-8FD5-4CAD37DADA58}"/>
            </a:ext>
          </a:extLst>
        </xdr:cNvPr>
        <xdr:cNvSpPr txBox="1"/>
      </xdr:nvSpPr>
      <xdr:spPr>
        <a:xfrm>
          <a:off x="8271587" y="1452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109419</xdr:rowOff>
    </xdr:from>
    <xdr:ext cx="469744" cy="259045"/>
    <xdr:sp macro="" textlink="">
      <xdr:nvSpPr>
        <xdr:cNvPr id="383" name="n_2mainValue【福祉施設】&#10;一人当たり面積">
          <a:extLst>
            <a:ext uri="{FF2B5EF4-FFF2-40B4-BE49-F238E27FC236}">
              <a16:creationId xmlns:a16="http://schemas.microsoft.com/office/drawing/2014/main" id="{4DF974C9-8BE5-459F-AB21-E295B5956C48}"/>
            </a:ext>
          </a:extLst>
        </xdr:cNvPr>
        <xdr:cNvSpPr txBox="1"/>
      </xdr:nvSpPr>
      <xdr:spPr>
        <a:xfrm>
          <a:off x="7509587" y="14526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110507</xdr:rowOff>
    </xdr:from>
    <xdr:ext cx="469744" cy="259045"/>
    <xdr:sp macro="" textlink="">
      <xdr:nvSpPr>
        <xdr:cNvPr id="384" name="n_3mainValue【福祉施設】&#10;一人当たり面積">
          <a:extLst>
            <a:ext uri="{FF2B5EF4-FFF2-40B4-BE49-F238E27FC236}">
              <a16:creationId xmlns:a16="http://schemas.microsoft.com/office/drawing/2014/main" id="{EA14179A-1C62-42A6-8057-2DCDE921345A}"/>
            </a:ext>
          </a:extLst>
        </xdr:cNvPr>
        <xdr:cNvSpPr txBox="1"/>
      </xdr:nvSpPr>
      <xdr:spPr>
        <a:xfrm>
          <a:off x="67120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126835</xdr:rowOff>
    </xdr:from>
    <xdr:ext cx="469744" cy="259045"/>
    <xdr:sp macro="" textlink="">
      <xdr:nvSpPr>
        <xdr:cNvPr id="385" name="n_4mainValue【福祉施設】&#10;一人当たり面積">
          <a:extLst>
            <a:ext uri="{FF2B5EF4-FFF2-40B4-BE49-F238E27FC236}">
              <a16:creationId xmlns:a16="http://schemas.microsoft.com/office/drawing/2014/main" id="{B930C9E3-316A-4751-AE68-440A11E2C771}"/>
            </a:ext>
          </a:extLst>
        </xdr:cNvPr>
        <xdr:cNvSpPr txBox="1"/>
      </xdr:nvSpPr>
      <xdr:spPr>
        <a:xfrm>
          <a:off x="5937327" y="1454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237F55B8-18D9-4904-A438-42C393C97B8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CCC08972-AF27-474D-9000-BF8150C450A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05A9174C-E05B-445B-86E3-E689D6CA588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6A1239EE-33CB-4D0D-8957-71623EA11EC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4DB02E24-6833-47F8-8541-5C83803D32A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A7AAA635-DB67-4121-B424-F2577FFDE0D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50D81D1B-5C14-44DA-8B27-AF346852258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5F5A8463-002A-4DD7-85F0-FBD2E570937C}"/>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5220699C-40B7-4244-B36F-282FFEDA98D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9848FE0C-DFE3-4D7C-8C51-F1BEDCC91DDB}"/>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E889817C-9698-4D98-B4AA-2A47DA64B13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D688A0F5-E639-4DB1-9C0D-01CD7B135167}"/>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3D0EC95B-28A2-42AF-808D-BECC1F53F96F}"/>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43EB19A6-01AF-4B2F-BC4E-E29B6B28C1F9}"/>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1E774D2C-DC26-42B8-8460-78C066781BD7}"/>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581F1550-6C59-4EBF-9BB6-23462B241C59}"/>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707E114F-BF35-46C2-8CB8-DAD37AF42963}"/>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DFF3B339-84C3-456B-90BD-F88FCFB8D11E}"/>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D63E8B32-350C-41D3-A6DD-201AF5F9DA29}"/>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C638FBD1-161A-4F6A-8DDC-F4BA6CF0A138}"/>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6B8A1820-29E7-4D4D-9739-A4BDEBA6AEE7}"/>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6D8FB325-E8A2-43A3-AA2A-94712379174F}"/>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4E475A03-639E-4F93-A3B1-D06F7A3C4862}"/>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EFDB8353-E6A0-42CF-B46A-C574D733EE0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1E75975E-E9F4-4ADD-90A7-6D206E1D9E16}"/>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1E8F7313-C7FF-44DB-8101-8D6725A1C291}"/>
            </a:ext>
          </a:extLst>
        </xdr:cNvPr>
        <xdr:cNvCxnSpPr/>
      </xdr:nvCxnSpPr>
      <xdr:spPr>
        <a:xfrm flipV="1">
          <a:off x="4086225" y="16830402"/>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092481F4-9445-4A44-90E9-62B31F28DB48}"/>
            </a:ext>
          </a:extLst>
        </xdr:cNvPr>
        <xdr:cNvSpPr txBox="1"/>
      </xdr:nvSpPr>
      <xdr:spPr>
        <a:xfrm>
          <a:off x="4124960" y="183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AFC59895-117D-4D3E-8E4B-48EA66662DDA}"/>
            </a:ext>
          </a:extLst>
        </xdr:cNvPr>
        <xdr:cNvCxnSpPr/>
      </xdr:nvCxnSpPr>
      <xdr:spPr>
        <a:xfrm>
          <a:off x="402082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B584ECB4-86E3-4CA6-9503-8A4EEB62CB43}"/>
            </a:ext>
          </a:extLst>
        </xdr:cNvPr>
        <xdr:cNvSpPr txBox="1"/>
      </xdr:nvSpPr>
      <xdr:spPr>
        <a:xfrm>
          <a:off x="4124960" y="166094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79655641-F118-4D6B-BE8B-7670619BF516}"/>
            </a:ext>
          </a:extLst>
        </xdr:cNvPr>
        <xdr:cNvCxnSpPr/>
      </xdr:nvCxnSpPr>
      <xdr:spPr>
        <a:xfrm>
          <a:off x="4020820" y="168304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D891BFD9-2A3A-458D-8292-66CFFEA64E40}"/>
            </a:ext>
          </a:extLst>
        </xdr:cNvPr>
        <xdr:cNvSpPr txBox="1"/>
      </xdr:nvSpPr>
      <xdr:spPr>
        <a:xfrm>
          <a:off x="4124960" y="1766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98847F33-FA79-455B-9FF0-31E22B23DC96}"/>
            </a:ext>
          </a:extLst>
        </xdr:cNvPr>
        <xdr:cNvSpPr/>
      </xdr:nvSpPr>
      <xdr:spPr>
        <a:xfrm>
          <a:off x="4036060" y="17686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EA1DE5C5-735F-4E7E-80DB-9D93B7074799}"/>
            </a:ext>
          </a:extLst>
        </xdr:cNvPr>
        <xdr:cNvSpPr/>
      </xdr:nvSpPr>
      <xdr:spPr>
        <a:xfrm>
          <a:off x="3312160" y="176602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17ACF821-6F1B-4728-89BD-C94CAFB3F748}"/>
            </a:ext>
          </a:extLst>
        </xdr:cNvPr>
        <xdr:cNvSpPr/>
      </xdr:nvSpPr>
      <xdr:spPr>
        <a:xfrm>
          <a:off x="2514600" y="17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F698C6CE-4079-4CB3-8FCE-C81B38CC8560}"/>
            </a:ext>
          </a:extLst>
        </xdr:cNvPr>
        <xdr:cNvSpPr/>
      </xdr:nvSpPr>
      <xdr:spPr>
        <a:xfrm>
          <a:off x="17399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1E8AB05F-5FDB-45B2-8472-C36F1CD34858}"/>
            </a:ext>
          </a:extLst>
        </xdr:cNvPr>
        <xdr:cNvSpPr/>
      </xdr:nvSpPr>
      <xdr:spPr>
        <a:xfrm>
          <a:off x="96520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EC62E0D7-D30D-4748-BDAA-57B4650AE05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C9D61197-C720-46E8-900B-127D29FB9D9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DDB747DC-9BAB-4518-9728-4969C9647C61}"/>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50B44156-F53C-4987-B9CA-EF2147846ED6}"/>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13F03AF2-CC05-4B37-9567-118FED9EBDF5}"/>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27032</xdr:rowOff>
    </xdr:from>
    <xdr:to>
      <xdr:col>24</xdr:col>
      <xdr:colOff>114300</xdr:colOff>
      <xdr:row>105</xdr:row>
      <xdr:rowOff>128632</xdr:rowOff>
    </xdr:to>
    <xdr:sp macro="" textlink="">
      <xdr:nvSpPr>
        <xdr:cNvPr id="427" name="楕円 426">
          <a:extLst>
            <a:ext uri="{FF2B5EF4-FFF2-40B4-BE49-F238E27FC236}">
              <a16:creationId xmlns:a16="http://schemas.microsoft.com/office/drawing/2014/main" id="{BC73354A-8605-4617-B741-F4929A78849B}"/>
            </a:ext>
          </a:extLst>
        </xdr:cNvPr>
        <xdr:cNvSpPr/>
      </xdr:nvSpPr>
      <xdr:spPr>
        <a:xfrm>
          <a:off x="4036060" y="176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49909</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7A75E726-7CB9-4B0F-A642-079FFBF2FC3B}"/>
            </a:ext>
          </a:extLst>
        </xdr:cNvPr>
        <xdr:cNvSpPr txBox="1"/>
      </xdr:nvSpPr>
      <xdr:spPr>
        <a:xfrm>
          <a:off x="4124960" y="1748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154395</xdr:rowOff>
    </xdr:from>
    <xdr:to>
      <xdr:col>20</xdr:col>
      <xdr:colOff>38100</xdr:colOff>
      <xdr:row>105</xdr:row>
      <xdr:rowOff>84545</xdr:rowOff>
    </xdr:to>
    <xdr:sp macro="" textlink="">
      <xdr:nvSpPr>
        <xdr:cNvPr id="429" name="楕円 428">
          <a:extLst>
            <a:ext uri="{FF2B5EF4-FFF2-40B4-BE49-F238E27FC236}">
              <a16:creationId xmlns:a16="http://schemas.microsoft.com/office/drawing/2014/main" id="{DA75CA38-92CB-4C21-9183-033D633F2E51}"/>
            </a:ext>
          </a:extLst>
        </xdr:cNvPr>
        <xdr:cNvSpPr/>
      </xdr:nvSpPr>
      <xdr:spPr>
        <a:xfrm>
          <a:off x="3312160" y="17588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33745</xdr:rowOff>
    </xdr:from>
    <xdr:to>
      <xdr:col>24</xdr:col>
      <xdr:colOff>63500</xdr:colOff>
      <xdr:row>105</xdr:row>
      <xdr:rowOff>77832</xdr:rowOff>
    </xdr:to>
    <xdr:cxnSp macro="">
      <xdr:nvCxnSpPr>
        <xdr:cNvPr id="430" name="直線コネクタ 429">
          <a:extLst>
            <a:ext uri="{FF2B5EF4-FFF2-40B4-BE49-F238E27FC236}">
              <a16:creationId xmlns:a16="http://schemas.microsoft.com/office/drawing/2014/main" id="{DCA7B0E5-AB19-423B-9402-D830EC29877A}"/>
            </a:ext>
          </a:extLst>
        </xdr:cNvPr>
        <xdr:cNvCxnSpPr/>
      </xdr:nvCxnSpPr>
      <xdr:spPr>
        <a:xfrm>
          <a:off x="3355340" y="17635945"/>
          <a:ext cx="7315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111942</xdr:rowOff>
    </xdr:from>
    <xdr:to>
      <xdr:col>15</xdr:col>
      <xdr:colOff>101600</xdr:colOff>
      <xdr:row>105</xdr:row>
      <xdr:rowOff>42092</xdr:rowOff>
    </xdr:to>
    <xdr:sp macro="" textlink="">
      <xdr:nvSpPr>
        <xdr:cNvPr id="431" name="楕円 430">
          <a:extLst>
            <a:ext uri="{FF2B5EF4-FFF2-40B4-BE49-F238E27FC236}">
              <a16:creationId xmlns:a16="http://schemas.microsoft.com/office/drawing/2014/main" id="{E64C930C-DC5C-4FEF-92F0-317F52CE0E1F}"/>
            </a:ext>
          </a:extLst>
        </xdr:cNvPr>
        <xdr:cNvSpPr/>
      </xdr:nvSpPr>
      <xdr:spPr>
        <a:xfrm>
          <a:off x="2514600" y="175465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162742</xdr:rowOff>
    </xdr:from>
    <xdr:to>
      <xdr:col>19</xdr:col>
      <xdr:colOff>177800</xdr:colOff>
      <xdr:row>105</xdr:row>
      <xdr:rowOff>33745</xdr:rowOff>
    </xdr:to>
    <xdr:cxnSp macro="">
      <xdr:nvCxnSpPr>
        <xdr:cNvPr id="432" name="直線コネクタ 431">
          <a:extLst>
            <a:ext uri="{FF2B5EF4-FFF2-40B4-BE49-F238E27FC236}">
              <a16:creationId xmlns:a16="http://schemas.microsoft.com/office/drawing/2014/main" id="{30B33610-B16B-4696-A3CC-E5DA6D1F1B70}"/>
            </a:ext>
          </a:extLst>
        </xdr:cNvPr>
        <xdr:cNvCxnSpPr/>
      </xdr:nvCxnSpPr>
      <xdr:spPr>
        <a:xfrm>
          <a:off x="2565400" y="17597302"/>
          <a:ext cx="789940" cy="3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67855</xdr:rowOff>
    </xdr:from>
    <xdr:to>
      <xdr:col>10</xdr:col>
      <xdr:colOff>165100</xdr:colOff>
      <xdr:row>104</xdr:row>
      <xdr:rowOff>169455</xdr:rowOff>
    </xdr:to>
    <xdr:sp macro="" textlink="">
      <xdr:nvSpPr>
        <xdr:cNvPr id="433" name="楕円 432">
          <a:extLst>
            <a:ext uri="{FF2B5EF4-FFF2-40B4-BE49-F238E27FC236}">
              <a16:creationId xmlns:a16="http://schemas.microsoft.com/office/drawing/2014/main" id="{DA6C323A-0F2E-428A-B6B8-5BFADD5F7415}"/>
            </a:ext>
          </a:extLst>
        </xdr:cNvPr>
        <xdr:cNvSpPr/>
      </xdr:nvSpPr>
      <xdr:spPr>
        <a:xfrm>
          <a:off x="1739900" y="1750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118655</xdr:rowOff>
    </xdr:from>
    <xdr:to>
      <xdr:col>15</xdr:col>
      <xdr:colOff>50800</xdr:colOff>
      <xdr:row>104</xdr:row>
      <xdr:rowOff>162742</xdr:rowOff>
    </xdr:to>
    <xdr:cxnSp macro="">
      <xdr:nvCxnSpPr>
        <xdr:cNvPr id="434" name="直線コネクタ 433">
          <a:extLst>
            <a:ext uri="{FF2B5EF4-FFF2-40B4-BE49-F238E27FC236}">
              <a16:creationId xmlns:a16="http://schemas.microsoft.com/office/drawing/2014/main" id="{75B9B27D-7A48-45C2-AF2D-CF7FDD610631}"/>
            </a:ext>
          </a:extLst>
        </xdr:cNvPr>
        <xdr:cNvCxnSpPr/>
      </xdr:nvCxnSpPr>
      <xdr:spPr>
        <a:xfrm>
          <a:off x="1790700" y="17553215"/>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49893</xdr:rowOff>
    </xdr:from>
    <xdr:to>
      <xdr:col>6</xdr:col>
      <xdr:colOff>38100</xdr:colOff>
      <xdr:row>105</xdr:row>
      <xdr:rowOff>151493</xdr:rowOff>
    </xdr:to>
    <xdr:sp macro="" textlink="">
      <xdr:nvSpPr>
        <xdr:cNvPr id="435" name="楕円 434">
          <a:extLst>
            <a:ext uri="{FF2B5EF4-FFF2-40B4-BE49-F238E27FC236}">
              <a16:creationId xmlns:a16="http://schemas.microsoft.com/office/drawing/2014/main" id="{769DDD7A-0B2E-4344-A0DE-A99A730DC590}"/>
            </a:ext>
          </a:extLst>
        </xdr:cNvPr>
        <xdr:cNvSpPr/>
      </xdr:nvSpPr>
      <xdr:spPr>
        <a:xfrm>
          <a:off x="965200" y="176520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118655</xdr:rowOff>
    </xdr:from>
    <xdr:to>
      <xdr:col>10</xdr:col>
      <xdr:colOff>114300</xdr:colOff>
      <xdr:row>105</xdr:row>
      <xdr:rowOff>100693</xdr:rowOff>
    </xdr:to>
    <xdr:cxnSp macro="">
      <xdr:nvCxnSpPr>
        <xdr:cNvPr id="436" name="直線コネクタ 435">
          <a:extLst>
            <a:ext uri="{FF2B5EF4-FFF2-40B4-BE49-F238E27FC236}">
              <a16:creationId xmlns:a16="http://schemas.microsoft.com/office/drawing/2014/main" id="{7C613B09-C4EA-4BE5-8890-3147A1C193AA}"/>
            </a:ext>
          </a:extLst>
        </xdr:cNvPr>
        <xdr:cNvCxnSpPr/>
      </xdr:nvCxnSpPr>
      <xdr:spPr>
        <a:xfrm flipV="1">
          <a:off x="1008380" y="17553215"/>
          <a:ext cx="782320" cy="14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437" name="n_1aveValue【市民会館】&#10;有形固定資産減価償却率">
          <a:extLst>
            <a:ext uri="{FF2B5EF4-FFF2-40B4-BE49-F238E27FC236}">
              <a16:creationId xmlns:a16="http://schemas.microsoft.com/office/drawing/2014/main" id="{7642FBC3-7B9C-4F0F-BBDF-1A49467EBD5B}"/>
            </a:ext>
          </a:extLst>
        </xdr:cNvPr>
        <xdr:cNvSpPr txBox="1"/>
      </xdr:nvSpPr>
      <xdr:spPr>
        <a:xfrm>
          <a:off x="3170564" y="1775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438" name="n_2aveValue【市民会館】&#10;有形固定資産減価償却率">
          <a:extLst>
            <a:ext uri="{FF2B5EF4-FFF2-40B4-BE49-F238E27FC236}">
              <a16:creationId xmlns:a16="http://schemas.microsoft.com/office/drawing/2014/main" id="{A25B758A-BA67-4A3A-A60C-8C54B65EA5E3}"/>
            </a:ext>
          </a:extLst>
        </xdr:cNvPr>
        <xdr:cNvSpPr txBox="1"/>
      </xdr:nvSpPr>
      <xdr:spPr>
        <a:xfrm>
          <a:off x="2385704" y="1774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439" name="n_3aveValue【市民会館】&#10;有形固定資産減価償却率">
          <a:extLst>
            <a:ext uri="{FF2B5EF4-FFF2-40B4-BE49-F238E27FC236}">
              <a16:creationId xmlns:a16="http://schemas.microsoft.com/office/drawing/2014/main" id="{0C9D62B1-4E20-436D-8909-9AD300A42478}"/>
            </a:ext>
          </a:extLst>
        </xdr:cNvPr>
        <xdr:cNvSpPr txBox="1"/>
      </xdr:nvSpPr>
      <xdr:spPr>
        <a:xfrm>
          <a:off x="161100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a:extLst>
            <a:ext uri="{FF2B5EF4-FFF2-40B4-BE49-F238E27FC236}">
              <a16:creationId xmlns:a16="http://schemas.microsoft.com/office/drawing/2014/main" id="{5682E532-9969-495F-85FB-57F28561BA93}"/>
            </a:ext>
          </a:extLst>
        </xdr:cNvPr>
        <xdr:cNvSpPr txBox="1"/>
      </xdr:nvSpPr>
      <xdr:spPr>
        <a:xfrm>
          <a:off x="836304"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101072</xdr:rowOff>
    </xdr:from>
    <xdr:ext cx="405111" cy="259045"/>
    <xdr:sp macro="" textlink="">
      <xdr:nvSpPr>
        <xdr:cNvPr id="441" name="n_1mainValue【市民会館】&#10;有形固定資産減価償却率">
          <a:extLst>
            <a:ext uri="{FF2B5EF4-FFF2-40B4-BE49-F238E27FC236}">
              <a16:creationId xmlns:a16="http://schemas.microsoft.com/office/drawing/2014/main" id="{FA4FD85F-7B2F-46FE-A5A0-34D53595CCCC}"/>
            </a:ext>
          </a:extLst>
        </xdr:cNvPr>
        <xdr:cNvSpPr txBox="1"/>
      </xdr:nvSpPr>
      <xdr:spPr>
        <a:xfrm>
          <a:off x="3170564" y="173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58619</xdr:rowOff>
    </xdr:from>
    <xdr:ext cx="405111" cy="259045"/>
    <xdr:sp macro="" textlink="">
      <xdr:nvSpPr>
        <xdr:cNvPr id="442" name="n_2mainValue【市民会館】&#10;有形固定資産減価償却率">
          <a:extLst>
            <a:ext uri="{FF2B5EF4-FFF2-40B4-BE49-F238E27FC236}">
              <a16:creationId xmlns:a16="http://schemas.microsoft.com/office/drawing/2014/main" id="{21D933AD-43F6-4E88-B9A7-A9DB79D15DB0}"/>
            </a:ext>
          </a:extLst>
        </xdr:cNvPr>
        <xdr:cNvSpPr txBox="1"/>
      </xdr:nvSpPr>
      <xdr:spPr>
        <a:xfrm>
          <a:off x="2385704" y="1732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14532</xdr:rowOff>
    </xdr:from>
    <xdr:ext cx="405111" cy="259045"/>
    <xdr:sp macro="" textlink="">
      <xdr:nvSpPr>
        <xdr:cNvPr id="443" name="n_3mainValue【市民会館】&#10;有形固定資産減価償却率">
          <a:extLst>
            <a:ext uri="{FF2B5EF4-FFF2-40B4-BE49-F238E27FC236}">
              <a16:creationId xmlns:a16="http://schemas.microsoft.com/office/drawing/2014/main" id="{35A71F5D-AEC0-4E41-B476-06B47A01ACE2}"/>
            </a:ext>
          </a:extLst>
        </xdr:cNvPr>
        <xdr:cNvSpPr txBox="1"/>
      </xdr:nvSpPr>
      <xdr:spPr>
        <a:xfrm>
          <a:off x="1611004" y="1728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142620</xdr:rowOff>
    </xdr:from>
    <xdr:ext cx="405111" cy="259045"/>
    <xdr:sp macro="" textlink="">
      <xdr:nvSpPr>
        <xdr:cNvPr id="444" name="n_4mainValue【市民会館】&#10;有形固定資産減価償却率">
          <a:extLst>
            <a:ext uri="{FF2B5EF4-FFF2-40B4-BE49-F238E27FC236}">
              <a16:creationId xmlns:a16="http://schemas.microsoft.com/office/drawing/2014/main" id="{DCE373C4-95AD-4CCC-8051-EFE69C5B149A}"/>
            </a:ext>
          </a:extLst>
        </xdr:cNvPr>
        <xdr:cNvSpPr txBox="1"/>
      </xdr:nvSpPr>
      <xdr:spPr>
        <a:xfrm>
          <a:off x="83630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8ED69BB8-7357-43F9-8CF1-B81ADAA902E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537C1D71-E9DD-424C-A2ED-272638D2C56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42933986-77C8-4E42-9AB8-50D962B220A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A2011E35-878E-4B4B-A4C4-5592C38F334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914AC4EC-3B31-4B34-90BE-55D63A8C926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EA94E6B4-1744-4A0F-870C-75051F4136F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9A82151B-C376-4E04-9D81-E3B0A853F76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116FA644-0BFE-472A-9903-1F0FAF8BE5F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5D44FFAC-BF99-473F-8DB4-5E962CFC3B92}"/>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841BB586-97ED-4869-907B-9A8CA47979B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CB3E76CB-93AF-4658-9745-4F540AFDC422}"/>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CF7D642B-D457-46EB-B117-17B228EAE92C}"/>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CAB93C38-5AEF-43CB-B36E-B6622E431FD9}"/>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7B4CA3BA-83FD-49F9-A4D0-95D026015260}"/>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A64ED3C7-90CD-4576-B5A1-6714B90D4872}"/>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BB34197C-4F10-41FE-B15E-10E38289B035}"/>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60C9336D-5710-498F-8223-BDA38D89A123}"/>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84D3FA19-68C5-4F5B-AACE-DBF86915CB56}"/>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F950467B-CAB2-41B1-9B63-14B3BBBDF773}"/>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D1D6A77D-A9F9-4E90-9D3B-A69DEAC4F7CF}"/>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4CA76D68-40AF-4AAE-96F3-7BA4D99BAF04}"/>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2EEB35F8-1723-4849-AC23-93D79E786D57}"/>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DD60DC53-D45D-48B8-9660-169E3EB682C8}"/>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B531F307-5CF6-43FA-A92A-BA92B608E7B3}"/>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7CF008F5-7A99-4B87-A0CF-13F1F140A46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084B5F4E-B78A-47DF-A716-EB83585C9306}"/>
            </a:ext>
          </a:extLst>
        </xdr:cNvPr>
        <xdr:cNvCxnSpPr/>
      </xdr:nvCxnSpPr>
      <xdr:spPr>
        <a:xfrm flipV="1">
          <a:off x="9219565" y="16876123"/>
          <a:ext cx="0" cy="1397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25F0CE7E-4ABE-45D6-9A02-D390C1C70282}"/>
            </a:ext>
          </a:extLst>
        </xdr:cNvPr>
        <xdr:cNvSpPr txBox="1"/>
      </xdr:nvSpPr>
      <xdr:spPr>
        <a:xfrm>
          <a:off x="9258300" y="1827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610632B4-C054-437A-919C-A15B8F5D16BD}"/>
            </a:ext>
          </a:extLst>
        </xdr:cNvPr>
        <xdr:cNvCxnSpPr/>
      </xdr:nvCxnSpPr>
      <xdr:spPr>
        <a:xfrm>
          <a:off x="9154160" y="18273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B46D6E2B-948F-4E44-AC77-7F52B1EFA780}"/>
            </a:ext>
          </a:extLst>
        </xdr:cNvPr>
        <xdr:cNvSpPr txBox="1"/>
      </xdr:nvSpPr>
      <xdr:spPr>
        <a:xfrm>
          <a:off x="9258300" y="1665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D32F0DB5-3211-4A39-8B26-B02A5B8D486F}"/>
            </a:ext>
          </a:extLst>
        </xdr:cNvPr>
        <xdr:cNvCxnSpPr/>
      </xdr:nvCxnSpPr>
      <xdr:spPr>
        <a:xfrm>
          <a:off x="9154160" y="16876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5EEEB2F0-E872-472D-B192-598B4FB60A05}"/>
            </a:ext>
          </a:extLst>
        </xdr:cNvPr>
        <xdr:cNvSpPr txBox="1"/>
      </xdr:nvSpPr>
      <xdr:spPr>
        <a:xfrm>
          <a:off x="9258300" y="1770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7DD08C58-AE82-4B20-9501-6CEEC3AA57E2}"/>
            </a:ext>
          </a:extLst>
        </xdr:cNvPr>
        <xdr:cNvSpPr/>
      </xdr:nvSpPr>
      <xdr:spPr>
        <a:xfrm>
          <a:off x="9192260" y="17852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0207289E-94B3-4D2B-8705-7E89F9C01836}"/>
            </a:ext>
          </a:extLst>
        </xdr:cNvPr>
        <xdr:cNvSpPr/>
      </xdr:nvSpPr>
      <xdr:spPr>
        <a:xfrm>
          <a:off x="844550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F003E1F2-03E7-41A8-831D-73695D0218ED}"/>
            </a:ext>
          </a:extLst>
        </xdr:cNvPr>
        <xdr:cNvSpPr/>
      </xdr:nvSpPr>
      <xdr:spPr>
        <a:xfrm>
          <a:off x="7670800" y="178687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817BE317-9DC2-4A0D-A059-C53BCCFDD11B}"/>
            </a:ext>
          </a:extLst>
        </xdr:cNvPr>
        <xdr:cNvSpPr/>
      </xdr:nvSpPr>
      <xdr:spPr>
        <a:xfrm>
          <a:off x="687324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82428A42-1458-424C-A478-B6CB779AE3CE}"/>
            </a:ext>
          </a:extLst>
        </xdr:cNvPr>
        <xdr:cNvSpPr/>
      </xdr:nvSpPr>
      <xdr:spPr>
        <a:xfrm>
          <a:off x="6098540" y="178654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409C49D4-716C-4AD1-AD0C-454E465CBBF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8CFFD2E8-1F94-41C3-9214-F0C9D9C6502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F00C66E3-59CA-41E2-978A-D81B835F673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F52703C7-7FCA-45D8-9CC9-A997576DDB3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79FD38C4-DFED-4B52-BD67-60753F9F347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162561</xdr:rowOff>
    </xdr:from>
    <xdr:to>
      <xdr:col>55</xdr:col>
      <xdr:colOff>50800</xdr:colOff>
      <xdr:row>108</xdr:row>
      <xdr:rowOff>92711</xdr:rowOff>
    </xdr:to>
    <xdr:sp macro="" textlink="">
      <xdr:nvSpPr>
        <xdr:cNvPr id="486" name="楕円 485">
          <a:extLst>
            <a:ext uri="{FF2B5EF4-FFF2-40B4-BE49-F238E27FC236}">
              <a16:creationId xmlns:a16="http://schemas.microsoft.com/office/drawing/2014/main" id="{812E35D1-1E84-465F-9D71-74D1DF7035C5}"/>
            </a:ext>
          </a:extLst>
        </xdr:cNvPr>
        <xdr:cNvSpPr/>
      </xdr:nvSpPr>
      <xdr:spPr>
        <a:xfrm>
          <a:off x="9192260" y="18100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140988</xdr:rowOff>
    </xdr:from>
    <xdr:ext cx="469744" cy="259045"/>
    <xdr:sp macro="" textlink="">
      <xdr:nvSpPr>
        <xdr:cNvPr id="487" name="【市民会館】&#10;一人当たり面積該当値テキスト">
          <a:extLst>
            <a:ext uri="{FF2B5EF4-FFF2-40B4-BE49-F238E27FC236}">
              <a16:creationId xmlns:a16="http://schemas.microsoft.com/office/drawing/2014/main" id="{A211A6C0-2C66-4687-A47D-216FC43F789F}"/>
            </a:ext>
          </a:extLst>
        </xdr:cNvPr>
        <xdr:cNvSpPr txBox="1"/>
      </xdr:nvSpPr>
      <xdr:spPr>
        <a:xfrm>
          <a:off x="9258300" y="1807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165826</xdr:rowOff>
    </xdr:from>
    <xdr:to>
      <xdr:col>50</xdr:col>
      <xdr:colOff>165100</xdr:colOff>
      <xdr:row>108</xdr:row>
      <xdr:rowOff>95976</xdr:rowOff>
    </xdr:to>
    <xdr:sp macro="" textlink="">
      <xdr:nvSpPr>
        <xdr:cNvPr id="488" name="楕円 487">
          <a:extLst>
            <a:ext uri="{FF2B5EF4-FFF2-40B4-BE49-F238E27FC236}">
              <a16:creationId xmlns:a16="http://schemas.microsoft.com/office/drawing/2014/main" id="{C4BB5928-AFA5-4888-8C6E-80F469ABC820}"/>
            </a:ext>
          </a:extLst>
        </xdr:cNvPr>
        <xdr:cNvSpPr/>
      </xdr:nvSpPr>
      <xdr:spPr>
        <a:xfrm>
          <a:off x="8445500" y="1810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41911</xdr:rowOff>
    </xdr:from>
    <xdr:to>
      <xdr:col>55</xdr:col>
      <xdr:colOff>0</xdr:colOff>
      <xdr:row>108</xdr:row>
      <xdr:rowOff>45176</xdr:rowOff>
    </xdr:to>
    <xdr:cxnSp macro="">
      <xdr:nvCxnSpPr>
        <xdr:cNvPr id="489" name="直線コネクタ 488">
          <a:extLst>
            <a:ext uri="{FF2B5EF4-FFF2-40B4-BE49-F238E27FC236}">
              <a16:creationId xmlns:a16="http://schemas.microsoft.com/office/drawing/2014/main" id="{44F727D3-F20C-43B0-A3CA-34D3AEDEA1A2}"/>
            </a:ext>
          </a:extLst>
        </xdr:cNvPr>
        <xdr:cNvCxnSpPr/>
      </xdr:nvCxnSpPr>
      <xdr:spPr>
        <a:xfrm flipV="1">
          <a:off x="8496300" y="18147031"/>
          <a:ext cx="7239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167458</xdr:rowOff>
    </xdr:from>
    <xdr:to>
      <xdr:col>46</xdr:col>
      <xdr:colOff>38100</xdr:colOff>
      <xdr:row>108</xdr:row>
      <xdr:rowOff>97608</xdr:rowOff>
    </xdr:to>
    <xdr:sp macro="" textlink="">
      <xdr:nvSpPr>
        <xdr:cNvPr id="490" name="楕円 489">
          <a:extLst>
            <a:ext uri="{FF2B5EF4-FFF2-40B4-BE49-F238E27FC236}">
              <a16:creationId xmlns:a16="http://schemas.microsoft.com/office/drawing/2014/main" id="{2FEF13BF-121B-4A01-A89C-68DF2339C251}"/>
            </a:ext>
          </a:extLst>
        </xdr:cNvPr>
        <xdr:cNvSpPr/>
      </xdr:nvSpPr>
      <xdr:spPr>
        <a:xfrm>
          <a:off x="7670800" y="181049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45176</xdr:rowOff>
    </xdr:from>
    <xdr:to>
      <xdr:col>50</xdr:col>
      <xdr:colOff>114300</xdr:colOff>
      <xdr:row>108</xdr:row>
      <xdr:rowOff>46808</xdr:rowOff>
    </xdr:to>
    <xdr:cxnSp macro="">
      <xdr:nvCxnSpPr>
        <xdr:cNvPr id="491" name="直線コネクタ 490">
          <a:extLst>
            <a:ext uri="{FF2B5EF4-FFF2-40B4-BE49-F238E27FC236}">
              <a16:creationId xmlns:a16="http://schemas.microsoft.com/office/drawing/2014/main" id="{4110E42C-B72E-462D-A032-D39CCBDDD43F}"/>
            </a:ext>
          </a:extLst>
        </xdr:cNvPr>
        <xdr:cNvCxnSpPr/>
      </xdr:nvCxnSpPr>
      <xdr:spPr>
        <a:xfrm flipV="1">
          <a:off x="7713980" y="18150296"/>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167458</xdr:rowOff>
    </xdr:from>
    <xdr:to>
      <xdr:col>41</xdr:col>
      <xdr:colOff>101600</xdr:colOff>
      <xdr:row>108</xdr:row>
      <xdr:rowOff>97608</xdr:rowOff>
    </xdr:to>
    <xdr:sp macro="" textlink="">
      <xdr:nvSpPr>
        <xdr:cNvPr id="492" name="楕円 491">
          <a:extLst>
            <a:ext uri="{FF2B5EF4-FFF2-40B4-BE49-F238E27FC236}">
              <a16:creationId xmlns:a16="http://schemas.microsoft.com/office/drawing/2014/main" id="{FABE854D-4CB9-4266-B88E-FEF171D773AD}"/>
            </a:ext>
          </a:extLst>
        </xdr:cNvPr>
        <xdr:cNvSpPr/>
      </xdr:nvSpPr>
      <xdr:spPr>
        <a:xfrm>
          <a:off x="6873240" y="18104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46808</xdr:rowOff>
    </xdr:from>
    <xdr:to>
      <xdr:col>45</xdr:col>
      <xdr:colOff>177800</xdr:colOff>
      <xdr:row>108</xdr:row>
      <xdr:rowOff>46808</xdr:rowOff>
    </xdr:to>
    <xdr:cxnSp macro="">
      <xdr:nvCxnSpPr>
        <xdr:cNvPr id="493" name="直線コネクタ 492">
          <a:extLst>
            <a:ext uri="{FF2B5EF4-FFF2-40B4-BE49-F238E27FC236}">
              <a16:creationId xmlns:a16="http://schemas.microsoft.com/office/drawing/2014/main" id="{7DA03F7E-563B-4C77-AE1C-810373E4B859}"/>
            </a:ext>
          </a:extLst>
        </xdr:cNvPr>
        <xdr:cNvCxnSpPr/>
      </xdr:nvCxnSpPr>
      <xdr:spPr>
        <a:xfrm>
          <a:off x="6924040" y="1815192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169092</xdr:rowOff>
    </xdr:from>
    <xdr:to>
      <xdr:col>36</xdr:col>
      <xdr:colOff>165100</xdr:colOff>
      <xdr:row>108</xdr:row>
      <xdr:rowOff>99242</xdr:rowOff>
    </xdr:to>
    <xdr:sp macro="" textlink="">
      <xdr:nvSpPr>
        <xdr:cNvPr id="494" name="楕円 493">
          <a:extLst>
            <a:ext uri="{FF2B5EF4-FFF2-40B4-BE49-F238E27FC236}">
              <a16:creationId xmlns:a16="http://schemas.microsoft.com/office/drawing/2014/main" id="{59E08468-5AC8-433E-95F2-1BEBEEB214CC}"/>
            </a:ext>
          </a:extLst>
        </xdr:cNvPr>
        <xdr:cNvSpPr/>
      </xdr:nvSpPr>
      <xdr:spPr>
        <a:xfrm>
          <a:off x="6098540" y="181065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46808</xdr:rowOff>
    </xdr:from>
    <xdr:to>
      <xdr:col>41</xdr:col>
      <xdr:colOff>50800</xdr:colOff>
      <xdr:row>108</xdr:row>
      <xdr:rowOff>48442</xdr:rowOff>
    </xdr:to>
    <xdr:cxnSp macro="">
      <xdr:nvCxnSpPr>
        <xdr:cNvPr id="495" name="直線コネクタ 494">
          <a:extLst>
            <a:ext uri="{FF2B5EF4-FFF2-40B4-BE49-F238E27FC236}">
              <a16:creationId xmlns:a16="http://schemas.microsoft.com/office/drawing/2014/main" id="{40740FBA-EB41-48C3-9774-64389CD7A8B0}"/>
            </a:ext>
          </a:extLst>
        </xdr:cNvPr>
        <xdr:cNvCxnSpPr/>
      </xdr:nvCxnSpPr>
      <xdr:spPr>
        <a:xfrm flipV="1">
          <a:off x="6149340" y="18151928"/>
          <a:ext cx="7747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FCC73B49-00A8-45E9-AE69-E5C7AC42A396}"/>
            </a:ext>
          </a:extLst>
        </xdr:cNvPr>
        <xdr:cNvSpPr txBox="1"/>
      </xdr:nvSpPr>
      <xdr:spPr>
        <a:xfrm>
          <a:off x="8271587" y="176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162AF9ED-4517-453B-A6D6-D18F5A097328}"/>
            </a:ext>
          </a:extLst>
        </xdr:cNvPr>
        <xdr:cNvSpPr txBox="1"/>
      </xdr:nvSpPr>
      <xdr:spPr>
        <a:xfrm>
          <a:off x="7509587" y="1764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E86E156C-12DD-4D38-B5AF-386BB0DBA357}"/>
            </a:ext>
          </a:extLst>
        </xdr:cNvPr>
        <xdr:cNvSpPr txBox="1"/>
      </xdr:nvSpPr>
      <xdr:spPr>
        <a:xfrm>
          <a:off x="6712027" y="176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9" name="n_4aveValue【市民会館】&#10;一人当たり面積">
          <a:extLst>
            <a:ext uri="{FF2B5EF4-FFF2-40B4-BE49-F238E27FC236}">
              <a16:creationId xmlns:a16="http://schemas.microsoft.com/office/drawing/2014/main" id="{A43E306E-4CC1-41B6-B828-67E568C3D762}"/>
            </a:ext>
          </a:extLst>
        </xdr:cNvPr>
        <xdr:cNvSpPr txBox="1"/>
      </xdr:nvSpPr>
      <xdr:spPr>
        <a:xfrm>
          <a:off x="5937327" y="1764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87103</xdr:rowOff>
    </xdr:from>
    <xdr:ext cx="469744" cy="259045"/>
    <xdr:sp macro="" textlink="">
      <xdr:nvSpPr>
        <xdr:cNvPr id="500" name="n_1mainValue【市民会館】&#10;一人当たり面積">
          <a:extLst>
            <a:ext uri="{FF2B5EF4-FFF2-40B4-BE49-F238E27FC236}">
              <a16:creationId xmlns:a16="http://schemas.microsoft.com/office/drawing/2014/main" id="{F5D67172-77DA-4A61-A5F7-A889319BB046}"/>
            </a:ext>
          </a:extLst>
        </xdr:cNvPr>
        <xdr:cNvSpPr txBox="1"/>
      </xdr:nvSpPr>
      <xdr:spPr>
        <a:xfrm>
          <a:off x="8271587" y="181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88735</xdr:rowOff>
    </xdr:from>
    <xdr:ext cx="469744" cy="259045"/>
    <xdr:sp macro="" textlink="">
      <xdr:nvSpPr>
        <xdr:cNvPr id="501" name="n_2mainValue【市民会館】&#10;一人当たり面積">
          <a:extLst>
            <a:ext uri="{FF2B5EF4-FFF2-40B4-BE49-F238E27FC236}">
              <a16:creationId xmlns:a16="http://schemas.microsoft.com/office/drawing/2014/main" id="{0B437E88-C2B6-4741-A2A0-4B9A480AF920}"/>
            </a:ext>
          </a:extLst>
        </xdr:cNvPr>
        <xdr:cNvSpPr txBox="1"/>
      </xdr:nvSpPr>
      <xdr:spPr>
        <a:xfrm>
          <a:off x="7509587" y="1819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88735</xdr:rowOff>
    </xdr:from>
    <xdr:ext cx="469744" cy="259045"/>
    <xdr:sp macro="" textlink="">
      <xdr:nvSpPr>
        <xdr:cNvPr id="502" name="n_3mainValue【市民会館】&#10;一人当たり面積">
          <a:extLst>
            <a:ext uri="{FF2B5EF4-FFF2-40B4-BE49-F238E27FC236}">
              <a16:creationId xmlns:a16="http://schemas.microsoft.com/office/drawing/2014/main" id="{2400C68F-7FCD-410F-9667-8083A963FDC3}"/>
            </a:ext>
          </a:extLst>
        </xdr:cNvPr>
        <xdr:cNvSpPr txBox="1"/>
      </xdr:nvSpPr>
      <xdr:spPr>
        <a:xfrm>
          <a:off x="6712027" y="1819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90369</xdr:rowOff>
    </xdr:from>
    <xdr:ext cx="469744" cy="259045"/>
    <xdr:sp macro="" textlink="">
      <xdr:nvSpPr>
        <xdr:cNvPr id="503" name="n_4mainValue【市民会館】&#10;一人当たり面積">
          <a:extLst>
            <a:ext uri="{FF2B5EF4-FFF2-40B4-BE49-F238E27FC236}">
              <a16:creationId xmlns:a16="http://schemas.microsoft.com/office/drawing/2014/main" id="{8F3C069B-244A-49FF-9C3F-F78B75F611DA}"/>
            </a:ext>
          </a:extLst>
        </xdr:cNvPr>
        <xdr:cNvSpPr txBox="1"/>
      </xdr:nvSpPr>
      <xdr:spPr>
        <a:xfrm>
          <a:off x="5937327" y="1819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30F3EF69-C0C7-4D73-9F88-763132F04A3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3FB3FFF2-622C-41A4-B608-0709A78986F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12821EB1-BF8B-48C5-832C-8490F254888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A1E10E29-ED72-4142-9106-34FDEB2D870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1592C210-C66D-4D13-A39F-66F89AC881D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5F78A524-6BD1-4CDC-8658-BBBC23AD677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A453E25C-0009-4777-B188-E4439F6EDAA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A9330701-56BB-4D3B-82A9-A9397AE94BD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E54A7DEA-D513-49E5-9D13-664EBDD9E7C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8EF608BE-1E65-4D6B-B5E7-E374D0D1A44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CE8B1B90-068D-4BE1-A5BE-487CB79896F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563D0BD8-38A6-4401-9FFB-F71BDF7F11B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A477953D-B2F4-436A-A553-FE9764C53B2A}"/>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2FB81663-52E0-4133-8B42-BDE8FFD1286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BCE17294-CD7C-4776-8546-2B01092D4B0A}"/>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0F2D633A-1272-41C4-B47C-C28BC65C89D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ACBFABBE-5313-4955-A18D-9A56EDB49C09}"/>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ADC44756-522B-4DF3-8361-5DD7D8B88EA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52825CA3-78E1-4DE7-B465-BAC284F8BB3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80D1236D-7854-4718-8030-D70ECA2770E7}"/>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5B2D6ABD-F5D2-4F9F-98F5-126FE779265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B93875AC-8B42-4800-A833-704303840AF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A4D5C616-2713-4E15-8EEC-53272252E02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0781B9E0-F11D-4A99-9BE9-590BC19BA5C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5C02EC57-2667-4991-8416-9ADAE0B471E1}"/>
            </a:ext>
          </a:extLst>
        </xdr:cNvPr>
        <xdr:cNvCxnSpPr/>
      </xdr:nvCxnSpPr>
      <xdr:spPr>
        <a:xfrm flipV="1">
          <a:off x="14375764" y="55626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4DAE4B88-AB2C-49CB-A761-92DAF41AA09B}"/>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44E8FAFB-ABBD-4BE3-88A3-63611D1A62E6}"/>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C1AEEC5D-4314-4B01-8F74-07699F2C1CD7}"/>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3496B616-9439-4944-B517-DA97970A3A29}"/>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065D26A6-551B-494C-BF11-E64A63F64018}"/>
            </a:ext>
          </a:extLst>
        </xdr:cNvPr>
        <xdr:cNvSpPr txBox="1"/>
      </xdr:nvSpPr>
      <xdr:spPr>
        <a:xfrm>
          <a:off x="144145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4106F967-35D5-4A83-8B6E-98FA1549A0E1}"/>
            </a:ext>
          </a:extLst>
        </xdr:cNvPr>
        <xdr:cNvSpPr/>
      </xdr:nvSpPr>
      <xdr:spPr>
        <a:xfrm>
          <a:off x="14325600" y="63290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C495FD2B-8F79-4043-9A03-580CEE6200C7}"/>
            </a:ext>
          </a:extLst>
        </xdr:cNvPr>
        <xdr:cNvSpPr/>
      </xdr:nvSpPr>
      <xdr:spPr>
        <a:xfrm>
          <a:off x="13578840" y="634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0E072BBF-120A-40C3-97D5-0788DB4E39F5}"/>
            </a:ext>
          </a:extLst>
        </xdr:cNvPr>
        <xdr:cNvSpPr/>
      </xdr:nvSpPr>
      <xdr:spPr>
        <a:xfrm>
          <a:off x="128041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91FEFF18-114A-4A00-9886-537B1F9704EA}"/>
            </a:ext>
          </a:extLst>
        </xdr:cNvPr>
        <xdr:cNvSpPr/>
      </xdr:nvSpPr>
      <xdr:spPr>
        <a:xfrm>
          <a:off x="12029440" y="636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3894698C-B1CC-4F99-A5E6-9FE670AD9062}"/>
            </a:ext>
          </a:extLst>
        </xdr:cNvPr>
        <xdr:cNvSpPr/>
      </xdr:nvSpPr>
      <xdr:spPr>
        <a:xfrm>
          <a:off x="1123188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660FE555-4CE5-4C68-8BC7-9B8C275C95A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071E873E-06FB-4030-ACD6-5EE24B1328C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FC3905F4-33D9-47EA-9D46-364F604F751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423E1D5B-4A2F-4F1A-A563-57E59CE0117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60009616-BBCA-4198-9D85-D903EB214A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128270</xdr:rowOff>
    </xdr:from>
    <xdr:to>
      <xdr:col>85</xdr:col>
      <xdr:colOff>177800</xdr:colOff>
      <xdr:row>37</xdr:row>
      <xdr:rowOff>58420</xdr:rowOff>
    </xdr:to>
    <xdr:sp macro="" textlink="">
      <xdr:nvSpPr>
        <xdr:cNvPr id="544" name="楕円 543">
          <a:extLst>
            <a:ext uri="{FF2B5EF4-FFF2-40B4-BE49-F238E27FC236}">
              <a16:creationId xmlns:a16="http://schemas.microsoft.com/office/drawing/2014/main" id="{9A2BD272-F5FF-4475-8E37-06D89EFABEEC}"/>
            </a:ext>
          </a:extLst>
        </xdr:cNvPr>
        <xdr:cNvSpPr/>
      </xdr:nvSpPr>
      <xdr:spPr>
        <a:xfrm>
          <a:off x="14325600" y="61633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151147</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7557E818-E561-4C5C-A2EB-64DA1B5CC480}"/>
            </a:ext>
          </a:extLst>
        </xdr:cNvPr>
        <xdr:cNvSpPr txBox="1"/>
      </xdr:nvSpPr>
      <xdr:spPr>
        <a:xfrm>
          <a:off x="14414500"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546" name="楕円 545">
          <a:extLst>
            <a:ext uri="{FF2B5EF4-FFF2-40B4-BE49-F238E27FC236}">
              <a16:creationId xmlns:a16="http://schemas.microsoft.com/office/drawing/2014/main" id="{AA58C27A-2CB1-4500-8FDD-FC4CC772BC82}"/>
            </a:ext>
          </a:extLst>
        </xdr:cNvPr>
        <xdr:cNvSpPr/>
      </xdr:nvSpPr>
      <xdr:spPr>
        <a:xfrm>
          <a:off x="13578840" y="7031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7620</xdr:rowOff>
    </xdr:from>
    <xdr:to>
      <xdr:col>85</xdr:col>
      <xdr:colOff>127000</xdr:colOff>
      <xdr:row>42</xdr:row>
      <xdr:rowOff>38100</xdr:rowOff>
    </xdr:to>
    <xdr:cxnSp macro="">
      <xdr:nvCxnSpPr>
        <xdr:cNvPr id="547" name="直線コネクタ 546">
          <a:extLst>
            <a:ext uri="{FF2B5EF4-FFF2-40B4-BE49-F238E27FC236}">
              <a16:creationId xmlns:a16="http://schemas.microsoft.com/office/drawing/2014/main" id="{AA3EA372-532C-4EC0-8ABD-C84809F74537}"/>
            </a:ext>
          </a:extLst>
        </xdr:cNvPr>
        <xdr:cNvCxnSpPr/>
      </xdr:nvCxnSpPr>
      <xdr:spPr>
        <a:xfrm flipV="1">
          <a:off x="13629640" y="6210300"/>
          <a:ext cx="746760" cy="86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548" name="楕円 547">
          <a:extLst>
            <a:ext uri="{FF2B5EF4-FFF2-40B4-BE49-F238E27FC236}">
              <a16:creationId xmlns:a16="http://schemas.microsoft.com/office/drawing/2014/main" id="{CE8A66A7-4871-460F-B6F2-AE6C5F0D214B}"/>
            </a:ext>
          </a:extLst>
        </xdr:cNvPr>
        <xdr:cNvSpPr/>
      </xdr:nvSpPr>
      <xdr:spPr>
        <a:xfrm>
          <a:off x="12804140" y="7031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38100</xdr:rowOff>
    </xdr:from>
    <xdr:to>
      <xdr:col>81</xdr:col>
      <xdr:colOff>50800</xdr:colOff>
      <xdr:row>42</xdr:row>
      <xdr:rowOff>38100</xdr:rowOff>
    </xdr:to>
    <xdr:cxnSp macro="">
      <xdr:nvCxnSpPr>
        <xdr:cNvPr id="549" name="直線コネクタ 548">
          <a:extLst>
            <a:ext uri="{FF2B5EF4-FFF2-40B4-BE49-F238E27FC236}">
              <a16:creationId xmlns:a16="http://schemas.microsoft.com/office/drawing/2014/main" id="{43D4F31D-1CE5-43C4-88A4-8E4FB648DBE8}"/>
            </a:ext>
          </a:extLst>
        </xdr:cNvPr>
        <xdr:cNvCxnSpPr/>
      </xdr:nvCxnSpPr>
      <xdr:spPr>
        <a:xfrm>
          <a:off x="12854940" y="70789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158750</xdr:rowOff>
    </xdr:from>
    <xdr:to>
      <xdr:col>72</xdr:col>
      <xdr:colOff>38100</xdr:colOff>
      <xdr:row>42</xdr:row>
      <xdr:rowOff>88900</xdr:rowOff>
    </xdr:to>
    <xdr:sp macro="" textlink="">
      <xdr:nvSpPr>
        <xdr:cNvPr id="550" name="楕円 549">
          <a:extLst>
            <a:ext uri="{FF2B5EF4-FFF2-40B4-BE49-F238E27FC236}">
              <a16:creationId xmlns:a16="http://schemas.microsoft.com/office/drawing/2014/main" id="{AAFF3B42-78B1-4DFA-A2B8-20FA57E063B5}"/>
            </a:ext>
          </a:extLst>
        </xdr:cNvPr>
        <xdr:cNvSpPr/>
      </xdr:nvSpPr>
      <xdr:spPr>
        <a:xfrm>
          <a:off x="12029440" y="7031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38100</xdr:rowOff>
    </xdr:from>
    <xdr:to>
      <xdr:col>76</xdr:col>
      <xdr:colOff>114300</xdr:colOff>
      <xdr:row>42</xdr:row>
      <xdr:rowOff>38100</xdr:rowOff>
    </xdr:to>
    <xdr:cxnSp macro="">
      <xdr:nvCxnSpPr>
        <xdr:cNvPr id="551" name="直線コネクタ 550">
          <a:extLst>
            <a:ext uri="{FF2B5EF4-FFF2-40B4-BE49-F238E27FC236}">
              <a16:creationId xmlns:a16="http://schemas.microsoft.com/office/drawing/2014/main" id="{4D0E2ED1-F619-42D7-854F-ACB439C57612}"/>
            </a:ext>
          </a:extLst>
        </xdr:cNvPr>
        <xdr:cNvCxnSpPr/>
      </xdr:nvCxnSpPr>
      <xdr:spPr>
        <a:xfrm>
          <a:off x="12072620" y="70789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158750</xdr:rowOff>
    </xdr:from>
    <xdr:to>
      <xdr:col>67</xdr:col>
      <xdr:colOff>101600</xdr:colOff>
      <xdr:row>42</xdr:row>
      <xdr:rowOff>88900</xdr:rowOff>
    </xdr:to>
    <xdr:sp macro="" textlink="">
      <xdr:nvSpPr>
        <xdr:cNvPr id="552" name="楕円 551">
          <a:extLst>
            <a:ext uri="{FF2B5EF4-FFF2-40B4-BE49-F238E27FC236}">
              <a16:creationId xmlns:a16="http://schemas.microsoft.com/office/drawing/2014/main" id="{28AA2C2B-40A2-40E9-AC3A-6FAC8E8F1515}"/>
            </a:ext>
          </a:extLst>
        </xdr:cNvPr>
        <xdr:cNvSpPr/>
      </xdr:nvSpPr>
      <xdr:spPr>
        <a:xfrm>
          <a:off x="11231880" y="7031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38100</xdr:rowOff>
    </xdr:from>
    <xdr:to>
      <xdr:col>71</xdr:col>
      <xdr:colOff>177800</xdr:colOff>
      <xdr:row>42</xdr:row>
      <xdr:rowOff>38100</xdr:rowOff>
    </xdr:to>
    <xdr:cxnSp macro="">
      <xdr:nvCxnSpPr>
        <xdr:cNvPr id="553" name="直線コネクタ 552">
          <a:extLst>
            <a:ext uri="{FF2B5EF4-FFF2-40B4-BE49-F238E27FC236}">
              <a16:creationId xmlns:a16="http://schemas.microsoft.com/office/drawing/2014/main" id="{C3A8BFE3-6AFC-4F04-B8F1-CB25CCD88CA9}"/>
            </a:ext>
          </a:extLst>
        </xdr:cNvPr>
        <xdr:cNvCxnSpPr/>
      </xdr:nvCxnSpPr>
      <xdr:spPr>
        <a:xfrm>
          <a:off x="11282680" y="70789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CC354E16-DF72-4123-B8D5-45AEA8FF0F69}"/>
            </a:ext>
          </a:extLst>
        </xdr:cNvPr>
        <xdr:cNvSpPr txBox="1"/>
      </xdr:nvSpPr>
      <xdr:spPr>
        <a:xfrm>
          <a:off x="134372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E4BF4978-2C20-4221-954E-E40D5FF4745E}"/>
            </a:ext>
          </a:extLst>
        </xdr:cNvPr>
        <xdr:cNvSpPr txBox="1"/>
      </xdr:nvSpPr>
      <xdr:spPr>
        <a:xfrm>
          <a:off x="126752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99534FEF-B368-41F4-9347-EF73213BD5CA}"/>
            </a:ext>
          </a:extLst>
        </xdr:cNvPr>
        <xdr:cNvSpPr txBox="1"/>
      </xdr:nvSpPr>
      <xdr:spPr>
        <a:xfrm>
          <a:off x="119005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198220CA-6EE1-46CB-85CB-1C9B4787255A}"/>
            </a:ext>
          </a:extLst>
        </xdr:cNvPr>
        <xdr:cNvSpPr txBox="1"/>
      </xdr:nvSpPr>
      <xdr:spPr>
        <a:xfrm>
          <a:off x="1110298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558" name="n_1mainValue【一般廃棄物処理施設】&#10;有形固定資産減価償却率">
          <a:extLst>
            <a:ext uri="{FF2B5EF4-FFF2-40B4-BE49-F238E27FC236}">
              <a16:creationId xmlns:a16="http://schemas.microsoft.com/office/drawing/2014/main" id="{6ED479D3-A559-49D6-82C5-B4492617D21A}"/>
            </a:ext>
          </a:extLst>
        </xdr:cNvPr>
        <xdr:cNvSpPr txBox="1"/>
      </xdr:nvSpPr>
      <xdr:spPr>
        <a:xfrm>
          <a:off x="1341254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559" name="n_2mainValue【一般廃棄物処理施設】&#10;有形固定資産減価償却率">
          <a:extLst>
            <a:ext uri="{FF2B5EF4-FFF2-40B4-BE49-F238E27FC236}">
              <a16:creationId xmlns:a16="http://schemas.microsoft.com/office/drawing/2014/main" id="{24AFFD42-8D85-4F27-9E18-7A96C0446A5E}"/>
            </a:ext>
          </a:extLst>
        </xdr:cNvPr>
        <xdr:cNvSpPr txBox="1"/>
      </xdr:nvSpPr>
      <xdr:spPr>
        <a:xfrm>
          <a:off x="1264292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560" name="n_3mainValue【一般廃棄物処理施設】&#10;有形固定資産減価償却率">
          <a:extLst>
            <a:ext uri="{FF2B5EF4-FFF2-40B4-BE49-F238E27FC236}">
              <a16:creationId xmlns:a16="http://schemas.microsoft.com/office/drawing/2014/main" id="{B46BE80D-46F5-41D0-99F6-F2FC4F48677F}"/>
            </a:ext>
          </a:extLst>
        </xdr:cNvPr>
        <xdr:cNvSpPr txBox="1"/>
      </xdr:nvSpPr>
      <xdr:spPr>
        <a:xfrm>
          <a:off x="1186822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561" name="n_4mainValue【一般廃棄物処理施設】&#10;有形固定資産減価償却率">
          <a:extLst>
            <a:ext uri="{FF2B5EF4-FFF2-40B4-BE49-F238E27FC236}">
              <a16:creationId xmlns:a16="http://schemas.microsoft.com/office/drawing/2014/main" id="{225BA999-EFC6-4DC1-87C9-48F6BB4F8B73}"/>
            </a:ext>
          </a:extLst>
        </xdr:cNvPr>
        <xdr:cNvSpPr txBox="1"/>
      </xdr:nvSpPr>
      <xdr:spPr>
        <a:xfrm>
          <a:off x="1107066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84131F8F-248E-470A-81E6-60A24A27E5A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58B67BEE-4196-4F19-AD44-166B43C1A76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F783358B-E116-4609-8C61-94AE542C05E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C9844499-1AFF-4E8F-B3D0-32D09DCF132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04E16197-18A9-4899-A498-6EE5E616E55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812E64B0-0C13-4254-B7A4-32DADFA996B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EA1EB83E-6CC5-471D-8F0F-5DA5F8ED3FB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7A01ED02-8C1C-4FC5-9D72-5C31B24EEA7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E5541F2B-DBC5-4789-8B45-0D4E3AC7A46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3A97DB90-DADF-4731-85B9-08F888E97C3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C704C1E4-A053-420D-8B53-052599457782}"/>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561F2C4D-A303-4D2B-9D87-42C51F50875F}"/>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15F16FEA-E5B4-405E-8310-DC49EE7FFD72}"/>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423E0576-7974-4068-9F55-E996FB0BE494}"/>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54743A3A-D858-4C40-8716-1DD4B18C592F}"/>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DA3E54F8-7FC6-433C-BEA5-D15EA2CB6827}"/>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9BBB02EA-8207-4B73-81B1-654985EBD2F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F2D4E546-E95B-4DDD-A0F5-5D0B6BD64963}"/>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C1D64F7A-84DC-42FD-9832-D350F7D2347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E6796049-C4B7-4786-9062-2482B84C89B9}"/>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3F049813-34C8-48A5-BF60-CA5F27925F3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23C2C9F4-1EE6-40CF-B52B-17C4A58D6969}"/>
            </a:ext>
          </a:extLst>
        </xdr:cNvPr>
        <xdr:cNvCxnSpPr/>
      </xdr:nvCxnSpPr>
      <xdr:spPr>
        <a:xfrm flipV="1">
          <a:off x="19509104" y="5738865"/>
          <a:ext cx="0" cy="1260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3B652211-C340-4C49-933F-B10559157945}"/>
            </a:ext>
          </a:extLst>
        </xdr:cNvPr>
        <xdr:cNvSpPr txBox="1"/>
      </xdr:nvSpPr>
      <xdr:spPr>
        <a:xfrm>
          <a:off x="19547840" y="70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60BC98FE-83EF-4385-918E-80551A8D88C5}"/>
            </a:ext>
          </a:extLst>
        </xdr:cNvPr>
        <xdr:cNvCxnSpPr/>
      </xdr:nvCxnSpPr>
      <xdr:spPr>
        <a:xfrm>
          <a:off x="19443700" y="6999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BE23B548-D034-4196-9379-121C3948E03F}"/>
            </a:ext>
          </a:extLst>
        </xdr:cNvPr>
        <xdr:cNvSpPr txBox="1"/>
      </xdr:nvSpPr>
      <xdr:spPr>
        <a:xfrm>
          <a:off x="19547840" y="552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57E62C45-4E3E-4F7E-A500-76FF5BF49FE5}"/>
            </a:ext>
          </a:extLst>
        </xdr:cNvPr>
        <xdr:cNvCxnSpPr/>
      </xdr:nvCxnSpPr>
      <xdr:spPr>
        <a:xfrm>
          <a:off x="19443700" y="5738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759983F2-DA6D-4BFC-9317-A911C66FB236}"/>
            </a:ext>
          </a:extLst>
        </xdr:cNvPr>
        <xdr:cNvSpPr txBox="1"/>
      </xdr:nvSpPr>
      <xdr:spPr>
        <a:xfrm>
          <a:off x="19547840" y="63880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9E775876-B578-4A32-BB7C-2E23E89B7D96}"/>
            </a:ext>
          </a:extLst>
        </xdr:cNvPr>
        <xdr:cNvSpPr/>
      </xdr:nvSpPr>
      <xdr:spPr>
        <a:xfrm>
          <a:off x="19458940" y="653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5424EB36-1447-460A-8FB4-340FDC75F20A}"/>
            </a:ext>
          </a:extLst>
        </xdr:cNvPr>
        <xdr:cNvSpPr/>
      </xdr:nvSpPr>
      <xdr:spPr>
        <a:xfrm>
          <a:off x="18735040" y="65651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93344C70-CAF0-4B3C-AD44-E681B5AFA524}"/>
            </a:ext>
          </a:extLst>
        </xdr:cNvPr>
        <xdr:cNvSpPr/>
      </xdr:nvSpPr>
      <xdr:spPr>
        <a:xfrm>
          <a:off x="17937480" y="658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C3B6953B-8C69-4CD4-BE7D-85850385CB01}"/>
            </a:ext>
          </a:extLst>
        </xdr:cNvPr>
        <xdr:cNvSpPr/>
      </xdr:nvSpPr>
      <xdr:spPr>
        <a:xfrm>
          <a:off x="17162780" y="66117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9CD9E014-3DA9-4F8F-91EC-12058ECADB48}"/>
            </a:ext>
          </a:extLst>
        </xdr:cNvPr>
        <xdr:cNvSpPr/>
      </xdr:nvSpPr>
      <xdr:spPr>
        <a:xfrm>
          <a:off x="16388080" y="6624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D851F17B-367C-4F5D-B35C-2E39DFE46D0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6FCCC43E-BB71-40BF-924E-381692383CE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3B993C1E-51A4-4F3E-B618-91D6E31197C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5F6F397E-E077-49F0-8339-995B9763E81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7C7E2A6C-A650-49CE-8A4D-CA6CE3F415F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13796</xdr:rowOff>
    </xdr:from>
    <xdr:to>
      <xdr:col>116</xdr:col>
      <xdr:colOff>114300</xdr:colOff>
      <xdr:row>40</xdr:row>
      <xdr:rowOff>115396</xdr:rowOff>
    </xdr:to>
    <xdr:sp macro="" textlink="">
      <xdr:nvSpPr>
        <xdr:cNvPr id="599" name="楕円 598">
          <a:extLst>
            <a:ext uri="{FF2B5EF4-FFF2-40B4-BE49-F238E27FC236}">
              <a16:creationId xmlns:a16="http://schemas.microsoft.com/office/drawing/2014/main" id="{28FED1C3-BB80-4AAE-80F4-04355057ECEB}"/>
            </a:ext>
          </a:extLst>
        </xdr:cNvPr>
        <xdr:cNvSpPr/>
      </xdr:nvSpPr>
      <xdr:spPr>
        <a:xfrm>
          <a:off x="19458940" y="671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163673</xdr:rowOff>
    </xdr:from>
    <xdr:ext cx="599010" cy="259045"/>
    <xdr:sp macro="" textlink="">
      <xdr:nvSpPr>
        <xdr:cNvPr id="600" name="【一般廃棄物処理施設】&#10;一人当たり有形固定資産（償却資産）額該当値テキスト">
          <a:extLst>
            <a:ext uri="{FF2B5EF4-FFF2-40B4-BE49-F238E27FC236}">
              <a16:creationId xmlns:a16="http://schemas.microsoft.com/office/drawing/2014/main" id="{4BFC5598-F431-46F7-971F-754235ABAB7E}"/>
            </a:ext>
          </a:extLst>
        </xdr:cNvPr>
        <xdr:cNvSpPr txBox="1"/>
      </xdr:nvSpPr>
      <xdr:spPr>
        <a:xfrm>
          <a:off x="19547840" y="6701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49227</xdr:rowOff>
    </xdr:from>
    <xdr:to>
      <xdr:col>112</xdr:col>
      <xdr:colOff>38100</xdr:colOff>
      <xdr:row>41</xdr:row>
      <xdr:rowOff>150827</xdr:rowOff>
    </xdr:to>
    <xdr:sp macro="" textlink="">
      <xdr:nvSpPr>
        <xdr:cNvPr id="601" name="楕円 600">
          <a:extLst>
            <a:ext uri="{FF2B5EF4-FFF2-40B4-BE49-F238E27FC236}">
              <a16:creationId xmlns:a16="http://schemas.microsoft.com/office/drawing/2014/main" id="{FC49FC4A-68B4-4079-B953-FAED2D5FBE8F}"/>
            </a:ext>
          </a:extLst>
        </xdr:cNvPr>
        <xdr:cNvSpPr/>
      </xdr:nvSpPr>
      <xdr:spPr>
        <a:xfrm>
          <a:off x="18735040" y="69224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64596</xdr:rowOff>
    </xdr:from>
    <xdr:to>
      <xdr:col>116</xdr:col>
      <xdr:colOff>63500</xdr:colOff>
      <xdr:row>41</xdr:row>
      <xdr:rowOff>100027</xdr:rowOff>
    </xdr:to>
    <xdr:cxnSp macro="">
      <xdr:nvCxnSpPr>
        <xdr:cNvPr id="602" name="直線コネクタ 601">
          <a:extLst>
            <a:ext uri="{FF2B5EF4-FFF2-40B4-BE49-F238E27FC236}">
              <a16:creationId xmlns:a16="http://schemas.microsoft.com/office/drawing/2014/main" id="{4931F426-DB38-4567-A8C9-A8C2A99C9C26}"/>
            </a:ext>
          </a:extLst>
        </xdr:cNvPr>
        <xdr:cNvCxnSpPr/>
      </xdr:nvCxnSpPr>
      <xdr:spPr>
        <a:xfrm flipV="1">
          <a:off x="18778220" y="6770196"/>
          <a:ext cx="731520" cy="20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49581</xdr:rowOff>
    </xdr:from>
    <xdr:to>
      <xdr:col>107</xdr:col>
      <xdr:colOff>101600</xdr:colOff>
      <xdr:row>41</xdr:row>
      <xdr:rowOff>151181</xdr:rowOff>
    </xdr:to>
    <xdr:sp macro="" textlink="">
      <xdr:nvSpPr>
        <xdr:cNvPr id="603" name="楕円 602">
          <a:extLst>
            <a:ext uri="{FF2B5EF4-FFF2-40B4-BE49-F238E27FC236}">
              <a16:creationId xmlns:a16="http://schemas.microsoft.com/office/drawing/2014/main" id="{8064AFF4-106F-4E1F-82D2-4752F92B5DED}"/>
            </a:ext>
          </a:extLst>
        </xdr:cNvPr>
        <xdr:cNvSpPr/>
      </xdr:nvSpPr>
      <xdr:spPr>
        <a:xfrm>
          <a:off x="17937480" y="692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100027</xdr:rowOff>
    </xdr:from>
    <xdr:to>
      <xdr:col>111</xdr:col>
      <xdr:colOff>177800</xdr:colOff>
      <xdr:row>41</xdr:row>
      <xdr:rowOff>100381</xdr:rowOff>
    </xdr:to>
    <xdr:cxnSp macro="">
      <xdr:nvCxnSpPr>
        <xdr:cNvPr id="604" name="直線コネクタ 603">
          <a:extLst>
            <a:ext uri="{FF2B5EF4-FFF2-40B4-BE49-F238E27FC236}">
              <a16:creationId xmlns:a16="http://schemas.microsoft.com/office/drawing/2014/main" id="{C5D95B05-2D21-4BC0-AF55-4B53DE73D2E5}"/>
            </a:ext>
          </a:extLst>
        </xdr:cNvPr>
        <xdr:cNvCxnSpPr/>
      </xdr:nvCxnSpPr>
      <xdr:spPr>
        <a:xfrm flipV="1">
          <a:off x="17988280" y="6973267"/>
          <a:ext cx="789940" cy="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49730</xdr:rowOff>
    </xdr:from>
    <xdr:to>
      <xdr:col>102</xdr:col>
      <xdr:colOff>165100</xdr:colOff>
      <xdr:row>41</xdr:row>
      <xdr:rowOff>151330</xdr:rowOff>
    </xdr:to>
    <xdr:sp macro="" textlink="">
      <xdr:nvSpPr>
        <xdr:cNvPr id="605" name="楕円 604">
          <a:extLst>
            <a:ext uri="{FF2B5EF4-FFF2-40B4-BE49-F238E27FC236}">
              <a16:creationId xmlns:a16="http://schemas.microsoft.com/office/drawing/2014/main" id="{11353A08-AB0C-4328-99BA-30114B88707C}"/>
            </a:ext>
          </a:extLst>
        </xdr:cNvPr>
        <xdr:cNvSpPr/>
      </xdr:nvSpPr>
      <xdr:spPr>
        <a:xfrm>
          <a:off x="17162780" y="692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100381</xdr:rowOff>
    </xdr:from>
    <xdr:to>
      <xdr:col>107</xdr:col>
      <xdr:colOff>50800</xdr:colOff>
      <xdr:row>41</xdr:row>
      <xdr:rowOff>100530</xdr:rowOff>
    </xdr:to>
    <xdr:cxnSp macro="">
      <xdr:nvCxnSpPr>
        <xdr:cNvPr id="606" name="直線コネクタ 605">
          <a:extLst>
            <a:ext uri="{FF2B5EF4-FFF2-40B4-BE49-F238E27FC236}">
              <a16:creationId xmlns:a16="http://schemas.microsoft.com/office/drawing/2014/main" id="{7AD1CAEE-561F-419C-8E62-E69563D69DD5}"/>
            </a:ext>
          </a:extLst>
        </xdr:cNvPr>
        <xdr:cNvCxnSpPr/>
      </xdr:nvCxnSpPr>
      <xdr:spPr>
        <a:xfrm flipV="1">
          <a:off x="17213580" y="6973621"/>
          <a:ext cx="7747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50082</xdr:rowOff>
    </xdr:from>
    <xdr:to>
      <xdr:col>98</xdr:col>
      <xdr:colOff>38100</xdr:colOff>
      <xdr:row>41</xdr:row>
      <xdr:rowOff>151682</xdr:rowOff>
    </xdr:to>
    <xdr:sp macro="" textlink="">
      <xdr:nvSpPr>
        <xdr:cNvPr id="607" name="楕円 606">
          <a:extLst>
            <a:ext uri="{FF2B5EF4-FFF2-40B4-BE49-F238E27FC236}">
              <a16:creationId xmlns:a16="http://schemas.microsoft.com/office/drawing/2014/main" id="{309924AF-A456-4E67-9873-348E89252117}"/>
            </a:ext>
          </a:extLst>
        </xdr:cNvPr>
        <xdr:cNvSpPr/>
      </xdr:nvSpPr>
      <xdr:spPr>
        <a:xfrm>
          <a:off x="16388080" y="69233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100530</xdr:rowOff>
    </xdr:from>
    <xdr:to>
      <xdr:col>102</xdr:col>
      <xdr:colOff>114300</xdr:colOff>
      <xdr:row>41</xdr:row>
      <xdr:rowOff>100882</xdr:rowOff>
    </xdr:to>
    <xdr:cxnSp macro="">
      <xdr:nvCxnSpPr>
        <xdr:cNvPr id="608" name="直線コネクタ 607">
          <a:extLst>
            <a:ext uri="{FF2B5EF4-FFF2-40B4-BE49-F238E27FC236}">
              <a16:creationId xmlns:a16="http://schemas.microsoft.com/office/drawing/2014/main" id="{A4D4874A-20DC-40B2-BA0C-0E612346D330}"/>
            </a:ext>
          </a:extLst>
        </xdr:cNvPr>
        <xdr:cNvCxnSpPr/>
      </xdr:nvCxnSpPr>
      <xdr:spPr>
        <a:xfrm flipV="1">
          <a:off x="16431260" y="6973770"/>
          <a:ext cx="78232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893BE76A-8F4A-4FE8-B930-35A2FA3487C4}"/>
            </a:ext>
          </a:extLst>
        </xdr:cNvPr>
        <xdr:cNvSpPr txBox="1"/>
      </xdr:nvSpPr>
      <xdr:spPr>
        <a:xfrm>
          <a:off x="18496495" y="63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8D783451-5D93-4E04-BBC3-65A4B8680922}"/>
            </a:ext>
          </a:extLst>
        </xdr:cNvPr>
        <xdr:cNvSpPr txBox="1"/>
      </xdr:nvSpPr>
      <xdr:spPr>
        <a:xfrm>
          <a:off x="17734495" y="6372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FC809534-63B7-442F-BAB2-D1CC4025C87C}"/>
            </a:ext>
          </a:extLst>
        </xdr:cNvPr>
        <xdr:cNvSpPr txBox="1"/>
      </xdr:nvSpPr>
      <xdr:spPr>
        <a:xfrm>
          <a:off x="16936935" y="639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201CD110-0C84-490A-8913-C2F5F6CBD0C9}"/>
            </a:ext>
          </a:extLst>
        </xdr:cNvPr>
        <xdr:cNvSpPr txBox="1"/>
      </xdr:nvSpPr>
      <xdr:spPr>
        <a:xfrm>
          <a:off x="16162235" y="6403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141954</xdr:rowOff>
    </xdr:from>
    <xdr:ext cx="534377" cy="259045"/>
    <xdr:sp macro="" textlink="">
      <xdr:nvSpPr>
        <xdr:cNvPr id="613" name="n_1mainValue【一般廃棄物処理施設】&#10;一人当たり有形固定資産（償却資産）額">
          <a:extLst>
            <a:ext uri="{FF2B5EF4-FFF2-40B4-BE49-F238E27FC236}">
              <a16:creationId xmlns:a16="http://schemas.microsoft.com/office/drawing/2014/main" id="{39D1BE74-802B-4AFF-8FB7-1DED4334E513}"/>
            </a:ext>
          </a:extLst>
        </xdr:cNvPr>
        <xdr:cNvSpPr txBox="1"/>
      </xdr:nvSpPr>
      <xdr:spPr>
        <a:xfrm>
          <a:off x="18528811" y="701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142308</xdr:rowOff>
    </xdr:from>
    <xdr:ext cx="534377" cy="259045"/>
    <xdr:sp macro="" textlink="">
      <xdr:nvSpPr>
        <xdr:cNvPr id="614" name="n_2mainValue【一般廃棄物処理施設】&#10;一人当たり有形固定資産（償却資産）額">
          <a:extLst>
            <a:ext uri="{FF2B5EF4-FFF2-40B4-BE49-F238E27FC236}">
              <a16:creationId xmlns:a16="http://schemas.microsoft.com/office/drawing/2014/main" id="{9B8D23FC-CC99-44D4-A309-071A78C6CCE8}"/>
            </a:ext>
          </a:extLst>
        </xdr:cNvPr>
        <xdr:cNvSpPr txBox="1"/>
      </xdr:nvSpPr>
      <xdr:spPr>
        <a:xfrm>
          <a:off x="17766811" y="701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142457</xdr:rowOff>
    </xdr:from>
    <xdr:ext cx="534377" cy="259045"/>
    <xdr:sp macro="" textlink="">
      <xdr:nvSpPr>
        <xdr:cNvPr id="615" name="n_3mainValue【一般廃棄物処理施設】&#10;一人当たり有形固定資産（償却資産）額">
          <a:extLst>
            <a:ext uri="{FF2B5EF4-FFF2-40B4-BE49-F238E27FC236}">
              <a16:creationId xmlns:a16="http://schemas.microsoft.com/office/drawing/2014/main" id="{0AA4EDC7-8AB9-461C-BF7E-AB5E2718B4E4}"/>
            </a:ext>
          </a:extLst>
        </xdr:cNvPr>
        <xdr:cNvSpPr txBox="1"/>
      </xdr:nvSpPr>
      <xdr:spPr>
        <a:xfrm>
          <a:off x="16969251" y="701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142809</xdr:rowOff>
    </xdr:from>
    <xdr:ext cx="534377" cy="259045"/>
    <xdr:sp macro="" textlink="">
      <xdr:nvSpPr>
        <xdr:cNvPr id="616" name="n_4mainValue【一般廃棄物処理施設】&#10;一人当たり有形固定資産（償却資産）額">
          <a:extLst>
            <a:ext uri="{FF2B5EF4-FFF2-40B4-BE49-F238E27FC236}">
              <a16:creationId xmlns:a16="http://schemas.microsoft.com/office/drawing/2014/main" id="{9AE3948C-4E61-42F5-8CFC-800A2448017B}"/>
            </a:ext>
          </a:extLst>
        </xdr:cNvPr>
        <xdr:cNvSpPr txBox="1"/>
      </xdr:nvSpPr>
      <xdr:spPr>
        <a:xfrm>
          <a:off x="16194551" y="701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E06798D0-FEFE-4748-8BEB-579CE0BA117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34634F70-28BE-4720-8A0E-F21B0303521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627D6376-CFE2-4920-BC2C-1AAC2F5BC5F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F7825C39-6897-4E90-AE82-B0AE8D798A9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2BB31E3B-C708-4306-8FDC-0CF3E4E3991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B8EC33C6-A76B-4588-9483-E908236FB2F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2235A36D-65FC-49DC-AE6C-F09BBEC0F98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B0228C3D-FFB5-421D-9C40-77769D6023D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B5C254DA-6362-4517-8A82-F4692D4BE29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3B199D45-D2BD-42DF-8D16-2ACB1C1F95E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26D4E33A-6B2F-46B1-8E6B-7EAD748BC8B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D1EED60A-18F6-40AC-9696-B47C08516051}"/>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1820DA21-D2CA-4C3C-87B2-EEA8333EB4E4}"/>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B547E9A4-E5C5-4BAD-9CA7-41EEFD89DD18}"/>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BFAD450E-10A8-43A0-BFF6-A3E2BAD41225}"/>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B665BA79-A6EA-47F5-93DF-F9B075BC7AC5}"/>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491F4A17-A6CC-4AE6-A7FD-58E932E245D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2919AB2F-79AC-411B-944A-66C451304B4D}"/>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23DC61DF-19F1-4932-A319-F6A1CDA0D42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385F788A-DB20-4D5E-81FB-3152A4DF2AB7}"/>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A35B4774-0BCD-4527-AC79-9B5205782A22}"/>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6CB0B0A7-D271-470B-A097-1E5F63F3C8B7}"/>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70842411-79CE-4EB3-87E7-BE5763FD7941}"/>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7BB655E5-CDB3-4A98-8D7D-97577143569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2E0622BE-0B4D-45FE-8985-149FF41D123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9A6445E1-F7EA-4061-9ABC-72D63A070C10}"/>
            </a:ext>
          </a:extLst>
        </xdr:cNvPr>
        <xdr:cNvCxnSpPr/>
      </xdr:nvCxnSpPr>
      <xdr:spPr>
        <a:xfrm flipV="1">
          <a:off x="14375764" y="9342665"/>
          <a:ext cx="0" cy="1516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FBAA9119-8149-46FE-B40D-3C11C9AD7427}"/>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2E4871D4-81D0-4227-8E1D-881936CFE83D}"/>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04CAC023-B450-4A3D-8E71-3EF6E99B2DFD}"/>
            </a:ext>
          </a:extLst>
        </xdr:cNvPr>
        <xdr:cNvSpPr txBox="1"/>
      </xdr:nvSpPr>
      <xdr:spPr>
        <a:xfrm>
          <a:off x="14414500" y="9121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8D790545-702B-41E6-8EF5-EBC11E135A1B}"/>
            </a:ext>
          </a:extLst>
        </xdr:cNvPr>
        <xdr:cNvCxnSpPr/>
      </xdr:nvCxnSpPr>
      <xdr:spPr>
        <a:xfrm>
          <a:off x="14287500" y="9342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8C3F5811-7F75-4367-A729-1BFAD15C2211}"/>
            </a:ext>
          </a:extLst>
        </xdr:cNvPr>
        <xdr:cNvSpPr txBox="1"/>
      </xdr:nvSpPr>
      <xdr:spPr>
        <a:xfrm>
          <a:off x="14414500" y="1012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95EE7764-6833-4F74-8B6F-B0CA4800BE25}"/>
            </a:ext>
          </a:extLst>
        </xdr:cNvPr>
        <xdr:cNvSpPr/>
      </xdr:nvSpPr>
      <xdr:spPr>
        <a:xfrm>
          <a:off x="14325600" y="1014639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98A4F9BF-9D68-4768-A618-70FC025D25FA}"/>
            </a:ext>
          </a:extLst>
        </xdr:cNvPr>
        <xdr:cNvSpPr/>
      </xdr:nvSpPr>
      <xdr:spPr>
        <a:xfrm>
          <a:off x="1357884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E027960C-989A-4823-AAAE-C48425C2AA06}"/>
            </a:ext>
          </a:extLst>
        </xdr:cNvPr>
        <xdr:cNvSpPr/>
      </xdr:nvSpPr>
      <xdr:spPr>
        <a:xfrm>
          <a:off x="1280414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E0B09D9E-7D35-4FA4-B082-D91DE8EA9172}"/>
            </a:ext>
          </a:extLst>
        </xdr:cNvPr>
        <xdr:cNvSpPr/>
      </xdr:nvSpPr>
      <xdr:spPr>
        <a:xfrm>
          <a:off x="12029440" y="100794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652" name="フローチャート: 判断 651">
          <a:extLst>
            <a:ext uri="{FF2B5EF4-FFF2-40B4-BE49-F238E27FC236}">
              <a16:creationId xmlns:a16="http://schemas.microsoft.com/office/drawing/2014/main" id="{470EC3D0-8E78-4B02-94CC-CA26951F8FEC}"/>
            </a:ext>
          </a:extLst>
        </xdr:cNvPr>
        <xdr:cNvSpPr/>
      </xdr:nvSpPr>
      <xdr:spPr>
        <a:xfrm>
          <a:off x="11231880" y="1006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EA9F0699-B73A-45E3-9237-842D9CC5ADA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BAC362F8-6F1E-42C2-893C-00601292DA2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37596C24-6E33-4610-8E32-8AB4E58BCE4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4A199E28-180B-471A-90B9-5B5BEB3780F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94895EAF-6227-47A9-BB95-721117AB53C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87993</xdr:rowOff>
    </xdr:from>
    <xdr:to>
      <xdr:col>85</xdr:col>
      <xdr:colOff>177800</xdr:colOff>
      <xdr:row>60</xdr:row>
      <xdr:rowOff>18143</xdr:rowOff>
    </xdr:to>
    <xdr:sp macro="" textlink="">
      <xdr:nvSpPr>
        <xdr:cNvPr id="658" name="楕円 657">
          <a:extLst>
            <a:ext uri="{FF2B5EF4-FFF2-40B4-BE49-F238E27FC236}">
              <a16:creationId xmlns:a16="http://schemas.microsoft.com/office/drawing/2014/main" id="{4E75CD5C-2A4C-4AE5-9EB6-9D5092A10DA4}"/>
            </a:ext>
          </a:extLst>
        </xdr:cNvPr>
        <xdr:cNvSpPr/>
      </xdr:nvSpPr>
      <xdr:spPr>
        <a:xfrm>
          <a:off x="14325600" y="997875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110870</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B202C8B7-EAC6-4B16-9D3B-F684D464DB99}"/>
            </a:ext>
          </a:extLst>
        </xdr:cNvPr>
        <xdr:cNvSpPr txBox="1"/>
      </xdr:nvSpPr>
      <xdr:spPr>
        <a:xfrm>
          <a:off x="14414500" y="983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55335</xdr:rowOff>
    </xdr:from>
    <xdr:to>
      <xdr:col>81</xdr:col>
      <xdr:colOff>101600</xdr:colOff>
      <xdr:row>59</xdr:row>
      <xdr:rowOff>156935</xdr:rowOff>
    </xdr:to>
    <xdr:sp macro="" textlink="">
      <xdr:nvSpPr>
        <xdr:cNvPr id="660" name="楕円 659">
          <a:extLst>
            <a:ext uri="{FF2B5EF4-FFF2-40B4-BE49-F238E27FC236}">
              <a16:creationId xmlns:a16="http://schemas.microsoft.com/office/drawing/2014/main" id="{2AF58469-9C2E-4578-9911-8ACA19C1E17B}"/>
            </a:ext>
          </a:extLst>
        </xdr:cNvPr>
        <xdr:cNvSpPr/>
      </xdr:nvSpPr>
      <xdr:spPr>
        <a:xfrm>
          <a:off x="13578840" y="994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106135</xdr:rowOff>
    </xdr:from>
    <xdr:to>
      <xdr:col>85</xdr:col>
      <xdr:colOff>127000</xdr:colOff>
      <xdr:row>59</xdr:row>
      <xdr:rowOff>138793</xdr:rowOff>
    </xdr:to>
    <xdr:cxnSp macro="">
      <xdr:nvCxnSpPr>
        <xdr:cNvPr id="661" name="直線コネクタ 660">
          <a:extLst>
            <a:ext uri="{FF2B5EF4-FFF2-40B4-BE49-F238E27FC236}">
              <a16:creationId xmlns:a16="http://schemas.microsoft.com/office/drawing/2014/main" id="{76BDB028-670D-4CFE-8917-35759CDE15BD}"/>
            </a:ext>
          </a:extLst>
        </xdr:cNvPr>
        <xdr:cNvCxnSpPr/>
      </xdr:nvCxnSpPr>
      <xdr:spPr>
        <a:xfrm>
          <a:off x="13629640" y="9996895"/>
          <a:ext cx="74676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22678</xdr:rowOff>
    </xdr:from>
    <xdr:to>
      <xdr:col>76</xdr:col>
      <xdr:colOff>165100</xdr:colOff>
      <xdr:row>59</xdr:row>
      <xdr:rowOff>124278</xdr:rowOff>
    </xdr:to>
    <xdr:sp macro="" textlink="">
      <xdr:nvSpPr>
        <xdr:cNvPr id="662" name="楕円 661">
          <a:extLst>
            <a:ext uri="{FF2B5EF4-FFF2-40B4-BE49-F238E27FC236}">
              <a16:creationId xmlns:a16="http://schemas.microsoft.com/office/drawing/2014/main" id="{D1B9F1CE-7E95-4F65-99E6-DFF0A49896D7}"/>
            </a:ext>
          </a:extLst>
        </xdr:cNvPr>
        <xdr:cNvSpPr/>
      </xdr:nvSpPr>
      <xdr:spPr>
        <a:xfrm>
          <a:off x="12804140" y="9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73478</xdr:rowOff>
    </xdr:from>
    <xdr:to>
      <xdr:col>81</xdr:col>
      <xdr:colOff>50800</xdr:colOff>
      <xdr:row>59</xdr:row>
      <xdr:rowOff>106135</xdr:rowOff>
    </xdr:to>
    <xdr:cxnSp macro="">
      <xdr:nvCxnSpPr>
        <xdr:cNvPr id="663" name="直線コネクタ 662">
          <a:extLst>
            <a:ext uri="{FF2B5EF4-FFF2-40B4-BE49-F238E27FC236}">
              <a16:creationId xmlns:a16="http://schemas.microsoft.com/office/drawing/2014/main" id="{D56879FD-0CAA-4CA5-B1A1-488A6B42D0B3}"/>
            </a:ext>
          </a:extLst>
        </xdr:cNvPr>
        <xdr:cNvCxnSpPr/>
      </xdr:nvCxnSpPr>
      <xdr:spPr>
        <a:xfrm>
          <a:off x="12854940" y="9964238"/>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161472</xdr:rowOff>
    </xdr:from>
    <xdr:to>
      <xdr:col>72</xdr:col>
      <xdr:colOff>38100</xdr:colOff>
      <xdr:row>59</xdr:row>
      <xdr:rowOff>91622</xdr:rowOff>
    </xdr:to>
    <xdr:sp macro="" textlink="">
      <xdr:nvSpPr>
        <xdr:cNvPr id="664" name="楕円 663">
          <a:extLst>
            <a:ext uri="{FF2B5EF4-FFF2-40B4-BE49-F238E27FC236}">
              <a16:creationId xmlns:a16="http://schemas.microsoft.com/office/drawing/2014/main" id="{1C6383F7-5F60-4952-8E98-B1B89B5347B6}"/>
            </a:ext>
          </a:extLst>
        </xdr:cNvPr>
        <xdr:cNvSpPr/>
      </xdr:nvSpPr>
      <xdr:spPr>
        <a:xfrm>
          <a:off x="12029440" y="98845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40822</xdr:rowOff>
    </xdr:from>
    <xdr:to>
      <xdr:col>76</xdr:col>
      <xdr:colOff>114300</xdr:colOff>
      <xdr:row>59</xdr:row>
      <xdr:rowOff>73478</xdr:rowOff>
    </xdr:to>
    <xdr:cxnSp macro="">
      <xdr:nvCxnSpPr>
        <xdr:cNvPr id="665" name="直線コネクタ 664">
          <a:extLst>
            <a:ext uri="{FF2B5EF4-FFF2-40B4-BE49-F238E27FC236}">
              <a16:creationId xmlns:a16="http://schemas.microsoft.com/office/drawing/2014/main" id="{43EF774C-8288-4677-9F17-ACAD5D03BD7A}"/>
            </a:ext>
          </a:extLst>
        </xdr:cNvPr>
        <xdr:cNvCxnSpPr/>
      </xdr:nvCxnSpPr>
      <xdr:spPr>
        <a:xfrm>
          <a:off x="12072620" y="9931582"/>
          <a:ext cx="78232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128815</xdr:rowOff>
    </xdr:from>
    <xdr:to>
      <xdr:col>67</xdr:col>
      <xdr:colOff>101600</xdr:colOff>
      <xdr:row>59</xdr:row>
      <xdr:rowOff>58965</xdr:rowOff>
    </xdr:to>
    <xdr:sp macro="" textlink="">
      <xdr:nvSpPr>
        <xdr:cNvPr id="666" name="楕円 665">
          <a:extLst>
            <a:ext uri="{FF2B5EF4-FFF2-40B4-BE49-F238E27FC236}">
              <a16:creationId xmlns:a16="http://schemas.microsoft.com/office/drawing/2014/main" id="{E764267F-1990-4088-B233-2AC840B324F0}"/>
            </a:ext>
          </a:extLst>
        </xdr:cNvPr>
        <xdr:cNvSpPr/>
      </xdr:nvSpPr>
      <xdr:spPr>
        <a:xfrm>
          <a:off x="11231880" y="9851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8165</xdr:rowOff>
    </xdr:from>
    <xdr:to>
      <xdr:col>71</xdr:col>
      <xdr:colOff>177800</xdr:colOff>
      <xdr:row>59</xdr:row>
      <xdr:rowOff>40822</xdr:rowOff>
    </xdr:to>
    <xdr:cxnSp macro="">
      <xdr:nvCxnSpPr>
        <xdr:cNvPr id="667" name="直線コネクタ 666">
          <a:extLst>
            <a:ext uri="{FF2B5EF4-FFF2-40B4-BE49-F238E27FC236}">
              <a16:creationId xmlns:a16="http://schemas.microsoft.com/office/drawing/2014/main" id="{0BFBB1D0-2C29-4959-A7AE-41C175549807}"/>
            </a:ext>
          </a:extLst>
        </xdr:cNvPr>
        <xdr:cNvCxnSpPr/>
      </xdr:nvCxnSpPr>
      <xdr:spPr>
        <a:xfrm>
          <a:off x="11282680" y="9898925"/>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78D615C0-1A96-4F71-BE27-F5CCAADA235C}"/>
            </a:ext>
          </a:extLst>
        </xdr:cNvPr>
        <xdr:cNvSpPr txBox="1"/>
      </xdr:nvSpPr>
      <xdr:spPr>
        <a:xfrm>
          <a:off x="134372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74C64B8A-1E23-468A-BCD9-5CB8404A0E27}"/>
            </a:ext>
          </a:extLst>
        </xdr:cNvPr>
        <xdr:cNvSpPr txBox="1"/>
      </xdr:nvSpPr>
      <xdr:spPr>
        <a:xfrm>
          <a:off x="126752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FB317272-7D21-41E8-B43C-26E5E61899D4}"/>
            </a:ext>
          </a:extLst>
        </xdr:cNvPr>
        <xdr:cNvSpPr txBox="1"/>
      </xdr:nvSpPr>
      <xdr:spPr>
        <a:xfrm>
          <a:off x="11900544"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A90A62ED-54BD-4A71-A5A1-DDDAA9354959}"/>
            </a:ext>
          </a:extLst>
        </xdr:cNvPr>
        <xdr:cNvSpPr txBox="1"/>
      </xdr:nvSpPr>
      <xdr:spPr>
        <a:xfrm>
          <a:off x="11102984" y="1016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2012</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E8C80274-A0F6-4B59-84A4-5CE555FC6C06}"/>
            </a:ext>
          </a:extLst>
        </xdr:cNvPr>
        <xdr:cNvSpPr txBox="1"/>
      </xdr:nvSpPr>
      <xdr:spPr>
        <a:xfrm>
          <a:off x="13437244" y="972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140805</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F24C8713-9F6D-44F4-B47A-DA4E1FC26B91}"/>
            </a:ext>
          </a:extLst>
        </xdr:cNvPr>
        <xdr:cNvSpPr txBox="1"/>
      </xdr:nvSpPr>
      <xdr:spPr>
        <a:xfrm>
          <a:off x="126752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108149</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3BC0D05F-79A9-46DD-9481-9859AEE6CB56}"/>
            </a:ext>
          </a:extLst>
        </xdr:cNvPr>
        <xdr:cNvSpPr txBox="1"/>
      </xdr:nvSpPr>
      <xdr:spPr>
        <a:xfrm>
          <a:off x="11900544" y="9663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75492</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FF66B7E6-5568-43CD-BEB6-0C443C4CE4A9}"/>
            </a:ext>
          </a:extLst>
        </xdr:cNvPr>
        <xdr:cNvSpPr txBox="1"/>
      </xdr:nvSpPr>
      <xdr:spPr>
        <a:xfrm>
          <a:off x="11102984" y="963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93A30244-D152-4EA5-88D5-6B55226E865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F78999F9-DF69-459E-B24C-A6700369CB4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DDBA076F-5A17-4EB7-8F00-347F4ABE909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44EE9C6A-775C-4322-95AB-79490C406F2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54B59E48-DF13-4E5C-B365-D0C17AD3493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3ACD8D80-540F-42B1-B2A0-F3145C1C69A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B64D0C8F-E7E5-40A2-895E-FD817BCDFA7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A978F1E1-C634-496A-A1F2-938CAD98310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2C882CD9-3690-45AF-8B09-B0497D0192F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7875BE6C-D302-4238-8DB4-67BFC61ED75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D442DEEE-D953-439D-B8C3-C7B89EBD43CF}"/>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7471EEE7-752B-411B-8C42-D044420CE7E3}"/>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B20F9CB4-DE45-40FE-A3C4-920192045B8D}"/>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1A778A4C-9272-4291-A3BB-1CB3EDC5F0FC}"/>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5B5859C1-9556-4566-99FD-F4D64FB8EE51}"/>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3D081EFB-CA1B-4A2B-BBF8-7AF6FC28BADA}"/>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55669A31-207F-43B7-85B6-91AC70BECE47}"/>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844F70B8-049A-4230-AC74-F0997E4CB1EC}"/>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8FCF0AFE-B695-475A-A30A-86E28A739616}"/>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6ABB0DC2-E904-497E-BAC0-8DB629902526}"/>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B7A2C071-CE35-4EB3-8981-7B389B05E9B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C246C5BD-BD57-4E80-A5FA-96C2AF52BA2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FF962DA7-3A5D-44FC-9795-767804B0F27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9DDC2517-8662-4EAD-83B2-03A00C930EA3}"/>
            </a:ext>
          </a:extLst>
        </xdr:cNvPr>
        <xdr:cNvCxnSpPr/>
      </xdr:nvCxnSpPr>
      <xdr:spPr>
        <a:xfrm flipV="1">
          <a:off x="19509104" y="926211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3BEBCDDD-EF92-414C-916C-5CCA5822E0F0}"/>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271B040E-5216-48ED-9F77-D9A8F77DD017}"/>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A6A9398C-5A53-4A9A-9D10-D80222389D41}"/>
            </a:ext>
          </a:extLst>
        </xdr:cNvPr>
        <xdr:cNvSpPr txBox="1"/>
      </xdr:nvSpPr>
      <xdr:spPr>
        <a:xfrm>
          <a:off x="19547840" y="904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F01D2DF0-5E64-4217-B34F-EBCEC8105C5F}"/>
            </a:ext>
          </a:extLst>
        </xdr:cNvPr>
        <xdr:cNvCxnSpPr/>
      </xdr:nvCxnSpPr>
      <xdr:spPr>
        <a:xfrm>
          <a:off x="19443700" y="926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A041D0B0-8D44-4BC6-AD6E-F1C4E53EE60A}"/>
            </a:ext>
          </a:extLst>
        </xdr:cNvPr>
        <xdr:cNvSpPr txBox="1"/>
      </xdr:nvSpPr>
      <xdr:spPr>
        <a:xfrm>
          <a:off x="19547840" y="10321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FCCA778B-227B-45D7-89F4-A639E6A98515}"/>
            </a:ext>
          </a:extLst>
        </xdr:cNvPr>
        <xdr:cNvSpPr/>
      </xdr:nvSpPr>
      <xdr:spPr>
        <a:xfrm>
          <a:off x="19458940" y="1034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9E976BEF-4DA5-4A24-BE6B-701B82E57863}"/>
            </a:ext>
          </a:extLst>
        </xdr:cNvPr>
        <xdr:cNvSpPr/>
      </xdr:nvSpPr>
      <xdr:spPr>
        <a:xfrm>
          <a:off x="18735040" y="1035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647F3207-D2A1-4920-994A-E3CC1D386023}"/>
            </a:ext>
          </a:extLst>
        </xdr:cNvPr>
        <xdr:cNvSpPr/>
      </xdr:nvSpPr>
      <xdr:spPr>
        <a:xfrm>
          <a:off x="17937480" y="1033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4E08B3D7-E015-4004-8DA5-E86C45E3DD32}"/>
            </a:ext>
          </a:extLst>
        </xdr:cNvPr>
        <xdr:cNvSpPr/>
      </xdr:nvSpPr>
      <xdr:spPr>
        <a:xfrm>
          <a:off x="17162780" y="10358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09" name="フローチャート: 判断 708">
          <a:extLst>
            <a:ext uri="{FF2B5EF4-FFF2-40B4-BE49-F238E27FC236}">
              <a16:creationId xmlns:a16="http://schemas.microsoft.com/office/drawing/2014/main" id="{F9230C32-1CEC-4ED5-B41E-82C06AE479F3}"/>
            </a:ext>
          </a:extLst>
        </xdr:cNvPr>
        <xdr:cNvSpPr/>
      </xdr:nvSpPr>
      <xdr:spPr>
        <a:xfrm>
          <a:off x="1638808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BC0BEFAB-DCAD-42A1-9121-F3236F79F58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476DD5AB-E87D-47D0-B7C3-583CBC2B1E7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415AC9CE-E558-4416-B208-BD61230B446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BC0AEC7F-9F8A-4AE2-B75C-51EBCF8D7FB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681C8179-CEFD-446D-92FD-8C9B0B287E1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116840</xdr:rowOff>
    </xdr:from>
    <xdr:to>
      <xdr:col>116</xdr:col>
      <xdr:colOff>114300</xdr:colOff>
      <xdr:row>61</xdr:row>
      <xdr:rowOff>46990</xdr:rowOff>
    </xdr:to>
    <xdr:sp macro="" textlink="">
      <xdr:nvSpPr>
        <xdr:cNvPr id="715" name="楕円 714">
          <a:extLst>
            <a:ext uri="{FF2B5EF4-FFF2-40B4-BE49-F238E27FC236}">
              <a16:creationId xmlns:a16="http://schemas.microsoft.com/office/drawing/2014/main" id="{F5634D18-E335-4A2C-865F-E114D549220C}"/>
            </a:ext>
          </a:extLst>
        </xdr:cNvPr>
        <xdr:cNvSpPr/>
      </xdr:nvSpPr>
      <xdr:spPr>
        <a:xfrm>
          <a:off x="19458940" y="1017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139717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D4FCB40E-1C24-4719-9B32-A79D695D327D}"/>
            </a:ext>
          </a:extLst>
        </xdr:cNvPr>
        <xdr:cNvSpPr txBox="1"/>
      </xdr:nvSpPr>
      <xdr:spPr>
        <a:xfrm>
          <a:off x="19547840" y="1003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124460</xdr:rowOff>
    </xdr:from>
    <xdr:to>
      <xdr:col>112</xdr:col>
      <xdr:colOff>38100</xdr:colOff>
      <xdr:row>61</xdr:row>
      <xdr:rowOff>54610</xdr:rowOff>
    </xdr:to>
    <xdr:sp macro="" textlink="">
      <xdr:nvSpPr>
        <xdr:cNvPr id="717" name="楕円 716">
          <a:extLst>
            <a:ext uri="{FF2B5EF4-FFF2-40B4-BE49-F238E27FC236}">
              <a16:creationId xmlns:a16="http://schemas.microsoft.com/office/drawing/2014/main" id="{E6D49CCB-B1D6-48B9-8937-B94D0FA7CDEF}"/>
            </a:ext>
          </a:extLst>
        </xdr:cNvPr>
        <xdr:cNvSpPr/>
      </xdr:nvSpPr>
      <xdr:spPr>
        <a:xfrm>
          <a:off x="18735040" y="101828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167640</xdr:rowOff>
    </xdr:from>
    <xdr:to>
      <xdr:col>116</xdr:col>
      <xdr:colOff>63500</xdr:colOff>
      <xdr:row>61</xdr:row>
      <xdr:rowOff>3810</xdr:rowOff>
    </xdr:to>
    <xdr:cxnSp macro="">
      <xdr:nvCxnSpPr>
        <xdr:cNvPr id="718" name="直線コネクタ 717">
          <a:extLst>
            <a:ext uri="{FF2B5EF4-FFF2-40B4-BE49-F238E27FC236}">
              <a16:creationId xmlns:a16="http://schemas.microsoft.com/office/drawing/2014/main" id="{D35E7030-0799-42B2-BB62-62C4E6AF56FF}"/>
            </a:ext>
          </a:extLst>
        </xdr:cNvPr>
        <xdr:cNvCxnSpPr/>
      </xdr:nvCxnSpPr>
      <xdr:spPr>
        <a:xfrm flipV="1">
          <a:off x="18778220" y="1022604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128270</xdr:rowOff>
    </xdr:from>
    <xdr:to>
      <xdr:col>107</xdr:col>
      <xdr:colOff>101600</xdr:colOff>
      <xdr:row>61</xdr:row>
      <xdr:rowOff>58420</xdr:rowOff>
    </xdr:to>
    <xdr:sp macro="" textlink="">
      <xdr:nvSpPr>
        <xdr:cNvPr id="719" name="楕円 718">
          <a:extLst>
            <a:ext uri="{FF2B5EF4-FFF2-40B4-BE49-F238E27FC236}">
              <a16:creationId xmlns:a16="http://schemas.microsoft.com/office/drawing/2014/main" id="{9D7D72DB-5851-4A76-9590-D1EEF8617578}"/>
            </a:ext>
          </a:extLst>
        </xdr:cNvPr>
        <xdr:cNvSpPr/>
      </xdr:nvSpPr>
      <xdr:spPr>
        <a:xfrm>
          <a:off x="17937480" y="1018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3810</xdr:rowOff>
    </xdr:from>
    <xdr:to>
      <xdr:col>111</xdr:col>
      <xdr:colOff>177800</xdr:colOff>
      <xdr:row>61</xdr:row>
      <xdr:rowOff>7620</xdr:rowOff>
    </xdr:to>
    <xdr:cxnSp macro="">
      <xdr:nvCxnSpPr>
        <xdr:cNvPr id="720" name="直線コネクタ 719">
          <a:extLst>
            <a:ext uri="{FF2B5EF4-FFF2-40B4-BE49-F238E27FC236}">
              <a16:creationId xmlns:a16="http://schemas.microsoft.com/office/drawing/2014/main" id="{6E8995FF-F886-4345-9185-E62371EAE02F}"/>
            </a:ext>
          </a:extLst>
        </xdr:cNvPr>
        <xdr:cNvCxnSpPr/>
      </xdr:nvCxnSpPr>
      <xdr:spPr>
        <a:xfrm flipV="1">
          <a:off x="17988280" y="1022985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132080</xdr:rowOff>
    </xdr:from>
    <xdr:to>
      <xdr:col>102</xdr:col>
      <xdr:colOff>165100</xdr:colOff>
      <xdr:row>61</xdr:row>
      <xdr:rowOff>62230</xdr:rowOff>
    </xdr:to>
    <xdr:sp macro="" textlink="">
      <xdr:nvSpPr>
        <xdr:cNvPr id="721" name="楕円 720">
          <a:extLst>
            <a:ext uri="{FF2B5EF4-FFF2-40B4-BE49-F238E27FC236}">
              <a16:creationId xmlns:a16="http://schemas.microsoft.com/office/drawing/2014/main" id="{E0BE46A0-518D-44D1-8D51-666FFE7F75B9}"/>
            </a:ext>
          </a:extLst>
        </xdr:cNvPr>
        <xdr:cNvSpPr/>
      </xdr:nvSpPr>
      <xdr:spPr>
        <a:xfrm>
          <a:off x="1716278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7620</xdr:rowOff>
    </xdr:from>
    <xdr:to>
      <xdr:col>107</xdr:col>
      <xdr:colOff>50800</xdr:colOff>
      <xdr:row>61</xdr:row>
      <xdr:rowOff>11430</xdr:rowOff>
    </xdr:to>
    <xdr:cxnSp macro="">
      <xdr:nvCxnSpPr>
        <xdr:cNvPr id="722" name="直線コネクタ 721">
          <a:extLst>
            <a:ext uri="{FF2B5EF4-FFF2-40B4-BE49-F238E27FC236}">
              <a16:creationId xmlns:a16="http://schemas.microsoft.com/office/drawing/2014/main" id="{147B4B78-7FA9-4527-A43B-FF6DECCC3B46}"/>
            </a:ext>
          </a:extLst>
        </xdr:cNvPr>
        <xdr:cNvCxnSpPr/>
      </xdr:nvCxnSpPr>
      <xdr:spPr>
        <a:xfrm flipV="1">
          <a:off x="17213580" y="1023366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139700</xdr:rowOff>
    </xdr:from>
    <xdr:to>
      <xdr:col>98</xdr:col>
      <xdr:colOff>38100</xdr:colOff>
      <xdr:row>61</xdr:row>
      <xdr:rowOff>69850</xdr:rowOff>
    </xdr:to>
    <xdr:sp macro="" textlink="">
      <xdr:nvSpPr>
        <xdr:cNvPr id="723" name="楕円 722">
          <a:extLst>
            <a:ext uri="{FF2B5EF4-FFF2-40B4-BE49-F238E27FC236}">
              <a16:creationId xmlns:a16="http://schemas.microsoft.com/office/drawing/2014/main" id="{0E63474B-D54D-4CD0-91AD-D0B123CADEFF}"/>
            </a:ext>
          </a:extLst>
        </xdr:cNvPr>
        <xdr:cNvSpPr/>
      </xdr:nvSpPr>
      <xdr:spPr>
        <a:xfrm>
          <a:off x="16388080" y="1019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11430</xdr:rowOff>
    </xdr:from>
    <xdr:to>
      <xdr:col>102</xdr:col>
      <xdr:colOff>114300</xdr:colOff>
      <xdr:row>61</xdr:row>
      <xdr:rowOff>19050</xdr:rowOff>
    </xdr:to>
    <xdr:cxnSp macro="">
      <xdr:nvCxnSpPr>
        <xdr:cNvPr id="724" name="直線コネクタ 723">
          <a:extLst>
            <a:ext uri="{FF2B5EF4-FFF2-40B4-BE49-F238E27FC236}">
              <a16:creationId xmlns:a16="http://schemas.microsoft.com/office/drawing/2014/main" id="{0E22F67D-4DD1-459A-931B-BE147F8515B0}"/>
            </a:ext>
          </a:extLst>
        </xdr:cNvPr>
        <xdr:cNvCxnSpPr/>
      </xdr:nvCxnSpPr>
      <xdr:spPr>
        <a:xfrm flipV="1">
          <a:off x="16431260" y="1023747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725" name="n_1aveValue【保健センター・保健所】&#10;一人当たり面積">
          <a:extLst>
            <a:ext uri="{FF2B5EF4-FFF2-40B4-BE49-F238E27FC236}">
              <a16:creationId xmlns:a16="http://schemas.microsoft.com/office/drawing/2014/main" id="{6EB8B626-491C-4D34-B5B9-49144ACB6728}"/>
            </a:ext>
          </a:extLst>
        </xdr:cNvPr>
        <xdr:cNvSpPr txBox="1"/>
      </xdr:nvSpPr>
      <xdr:spPr>
        <a:xfrm>
          <a:off x="18561127"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726" name="n_2aveValue【保健センター・保健所】&#10;一人当たり面積">
          <a:extLst>
            <a:ext uri="{FF2B5EF4-FFF2-40B4-BE49-F238E27FC236}">
              <a16:creationId xmlns:a16="http://schemas.microsoft.com/office/drawing/2014/main" id="{96D769D9-D0FA-421C-A9AC-A180EAD877CD}"/>
            </a:ext>
          </a:extLst>
        </xdr:cNvPr>
        <xdr:cNvSpPr txBox="1"/>
      </xdr:nvSpPr>
      <xdr:spPr>
        <a:xfrm>
          <a:off x="1777626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727" name="n_3aveValue【保健センター・保健所】&#10;一人当たり面積">
          <a:extLst>
            <a:ext uri="{FF2B5EF4-FFF2-40B4-BE49-F238E27FC236}">
              <a16:creationId xmlns:a16="http://schemas.microsoft.com/office/drawing/2014/main" id="{AA595343-5FC3-48C0-A8A9-918F0F427DB2}"/>
            </a:ext>
          </a:extLst>
        </xdr:cNvPr>
        <xdr:cNvSpPr txBox="1"/>
      </xdr:nvSpPr>
      <xdr:spPr>
        <a:xfrm>
          <a:off x="17001567" y="1044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60977</xdr:rowOff>
    </xdr:from>
    <xdr:ext cx="469744" cy="259045"/>
    <xdr:sp macro="" textlink="">
      <xdr:nvSpPr>
        <xdr:cNvPr id="728" name="n_4aveValue【保健センター・保健所】&#10;一人当たり面積">
          <a:extLst>
            <a:ext uri="{FF2B5EF4-FFF2-40B4-BE49-F238E27FC236}">
              <a16:creationId xmlns:a16="http://schemas.microsoft.com/office/drawing/2014/main" id="{C9E2667B-D2DD-47E3-BB33-48F7BCBA55EA}"/>
            </a:ext>
          </a:extLst>
        </xdr:cNvPr>
        <xdr:cNvSpPr txBox="1"/>
      </xdr:nvSpPr>
      <xdr:spPr>
        <a:xfrm>
          <a:off x="1622686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71137</xdr:rowOff>
    </xdr:from>
    <xdr:ext cx="469744" cy="259045"/>
    <xdr:sp macro="" textlink="">
      <xdr:nvSpPr>
        <xdr:cNvPr id="729" name="n_1mainValue【保健センター・保健所】&#10;一人当たり面積">
          <a:extLst>
            <a:ext uri="{FF2B5EF4-FFF2-40B4-BE49-F238E27FC236}">
              <a16:creationId xmlns:a16="http://schemas.microsoft.com/office/drawing/2014/main" id="{DBF88D00-D959-473C-A539-8F4009A7A542}"/>
            </a:ext>
          </a:extLst>
        </xdr:cNvPr>
        <xdr:cNvSpPr txBox="1"/>
      </xdr:nvSpPr>
      <xdr:spPr>
        <a:xfrm>
          <a:off x="18561127" y="99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74947</xdr:rowOff>
    </xdr:from>
    <xdr:ext cx="469744" cy="259045"/>
    <xdr:sp macro="" textlink="">
      <xdr:nvSpPr>
        <xdr:cNvPr id="730" name="n_2mainValue【保健センター・保健所】&#10;一人当たり面積">
          <a:extLst>
            <a:ext uri="{FF2B5EF4-FFF2-40B4-BE49-F238E27FC236}">
              <a16:creationId xmlns:a16="http://schemas.microsoft.com/office/drawing/2014/main" id="{966AD0FC-FBDD-4D7B-BD02-4E1932AAFC4F}"/>
            </a:ext>
          </a:extLst>
        </xdr:cNvPr>
        <xdr:cNvSpPr txBox="1"/>
      </xdr:nvSpPr>
      <xdr:spPr>
        <a:xfrm>
          <a:off x="1777626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78757</xdr:rowOff>
    </xdr:from>
    <xdr:ext cx="469744" cy="259045"/>
    <xdr:sp macro="" textlink="">
      <xdr:nvSpPr>
        <xdr:cNvPr id="731" name="n_3mainValue【保健センター・保健所】&#10;一人当たり面積">
          <a:extLst>
            <a:ext uri="{FF2B5EF4-FFF2-40B4-BE49-F238E27FC236}">
              <a16:creationId xmlns:a16="http://schemas.microsoft.com/office/drawing/2014/main" id="{5250426E-55AF-487C-9CF5-B7862C85F0EE}"/>
            </a:ext>
          </a:extLst>
        </xdr:cNvPr>
        <xdr:cNvSpPr txBox="1"/>
      </xdr:nvSpPr>
      <xdr:spPr>
        <a:xfrm>
          <a:off x="1700156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86377</xdr:rowOff>
    </xdr:from>
    <xdr:ext cx="469744" cy="259045"/>
    <xdr:sp macro="" textlink="">
      <xdr:nvSpPr>
        <xdr:cNvPr id="732" name="n_4mainValue【保健センター・保健所】&#10;一人当たり面積">
          <a:extLst>
            <a:ext uri="{FF2B5EF4-FFF2-40B4-BE49-F238E27FC236}">
              <a16:creationId xmlns:a16="http://schemas.microsoft.com/office/drawing/2014/main" id="{E8B0D617-3238-432F-B304-9F6A3838FA26}"/>
            </a:ext>
          </a:extLst>
        </xdr:cNvPr>
        <xdr:cNvSpPr txBox="1"/>
      </xdr:nvSpPr>
      <xdr:spPr>
        <a:xfrm>
          <a:off x="16226867"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7396315F-0785-426A-88A6-7C5C110185C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9FBA10A2-D3B4-4DF5-8185-61CC2E1300C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F0B152B1-DE30-4881-B11F-7A61D5D0051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CF4A6E06-C19A-4350-99F8-7D0B0B3C594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3FDDD8D0-91D5-48AC-BD61-EF0C760798E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3D585BD0-5A38-480C-BB9E-CDEF54DC500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52F3EB9C-26F7-4CE8-AD74-3A0FDF666AD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D4576FEC-B2F1-4D89-BD2A-774DFD3C4D1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A8728477-FB5F-4233-90C0-29CD1336058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52E26CC2-9262-492B-B9AD-ADBB71BC502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22FF1090-C6D3-4050-A367-D98083148D7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DB37EC3B-BE4E-4D5C-BF73-606144614CB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F797E4F0-2784-4810-9A95-ECB724A00278}"/>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959042FB-5E05-4EB9-816B-8786DE668AD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662552A3-846F-4562-B766-4B9CD984F90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B487D7CD-9A66-4C66-B4A7-8A844CC1475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183934B4-B717-4E4D-8E9A-7DD1828587F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C987E6B1-3B12-47C2-BDEC-27DF67DF140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F07B3425-CD42-4C61-9F8B-88C0E57A1B71}"/>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25DC9A07-0AB3-45C0-B460-B8068B07573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155026E3-FA9B-4C57-A9C7-7FA723B12D1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BB9D145B-EDC7-4C59-B5CB-29855DAE97AB}"/>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AAC48DD8-0E3B-459E-BEB5-F8CF0FD09D7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DBA38335-64E3-424C-BBE0-416A2280165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5A2C4E96-DA14-4B92-95E4-CDF0FFD43CA1}"/>
            </a:ext>
          </a:extLst>
        </xdr:cNvPr>
        <xdr:cNvCxnSpPr/>
      </xdr:nvCxnSpPr>
      <xdr:spPr>
        <a:xfrm flipV="1">
          <a:off x="14375764" y="13087350"/>
          <a:ext cx="0" cy="1363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A81131A4-1D4D-4BFA-9734-AC511FF68A53}"/>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3692218C-66B8-4523-9E50-38E7E913A13C}"/>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C8F3D0BB-2C16-421A-A5EF-88195727D515}"/>
            </a:ext>
          </a:extLst>
        </xdr:cNvPr>
        <xdr:cNvSpPr txBox="1"/>
      </xdr:nvSpPr>
      <xdr:spPr>
        <a:xfrm>
          <a:off x="14414500" y="1287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352A869E-3331-4FCD-BA12-379E5D1AD789}"/>
            </a:ext>
          </a:extLst>
        </xdr:cNvPr>
        <xdr:cNvCxnSpPr/>
      </xdr:nvCxnSpPr>
      <xdr:spPr>
        <a:xfrm>
          <a:off x="1428750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26EB9B60-F93A-4170-BBF4-1EB9F260577E}"/>
            </a:ext>
          </a:extLst>
        </xdr:cNvPr>
        <xdr:cNvSpPr txBox="1"/>
      </xdr:nvSpPr>
      <xdr:spPr>
        <a:xfrm>
          <a:off x="14414500" y="13746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DFD14395-39FF-4F53-8C7E-96BD53509639}"/>
            </a:ext>
          </a:extLst>
        </xdr:cNvPr>
        <xdr:cNvSpPr/>
      </xdr:nvSpPr>
      <xdr:spPr>
        <a:xfrm>
          <a:off x="14325600" y="137642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76A40163-7C38-4744-B4C9-3E05561ACC8B}"/>
            </a:ext>
          </a:extLst>
        </xdr:cNvPr>
        <xdr:cNvSpPr/>
      </xdr:nvSpPr>
      <xdr:spPr>
        <a:xfrm>
          <a:off x="13578840" y="1374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CAB1F73F-15B5-49E8-A0A0-08C84991D1C4}"/>
            </a:ext>
          </a:extLst>
        </xdr:cNvPr>
        <xdr:cNvSpPr/>
      </xdr:nvSpPr>
      <xdr:spPr>
        <a:xfrm>
          <a:off x="12804140" y="13710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1847480E-3F7B-40C1-8690-951E8536ABC2}"/>
            </a:ext>
          </a:extLst>
        </xdr:cNvPr>
        <xdr:cNvSpPr/>
      </xdr:nvSpPr>
      <xdr:spPr>
        <a:xfrm>
          <a:off x="12029440" y="137128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7" name="フローチャート: 判断 766">
          <a:extLst>
            <a:ext uri="{FF2B5EF4-FFF2-40B4-BE49-F238E27FC236}">
              <a16:creationId xmlns:a16="http://schemas.microsoft.com/office/drawing/2014/main" id="{B4D5D44B-54D3-4DF0-A839-65065883D6BB}"/>
            </a:ext>
          </a:extLst>
        </xdr:cNvPr>
        <xdr:cNvSpPr/>
      </xdr:nvSpPr>
      <xdr:spPr>
        <a:xfrm>
          <a:off x="11231880" y="1363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57B74CE0-EC9D-4565-822D-1D04AACCB47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B1B98FA6-5E61-4098-854D-DD96EA2E8A1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BBF0B45D-F9B8-452B-8086-DCF8BCBC732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C5201DAD-08A8-42CA-9742-97943B0E9A0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51F3954E-FE54-40D0-B591-4CE545CE577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69214</xdr:rowOff>
    </xdr:from>
    <xdr:to>
      <xdr:col>85</xdr:col>
      <xdr:colOff>177800</xdr:colOff>
      <xdr:row>80</xdr:row>
      <xdr:rowOff>170814</xdr:rowOff>
    </xdr:to>
    <xdr:sp macro="" textlink="">
      <xdr:nvSpPr>
        <xdr:cNvPr id="773" name="楕円 772">
          <a:extLst>
            <a:ext uri="{FF2B5EF4-FFF2-40B4-BE49-F238E27FC236}">
              <a16:creationId xmlns:a16="http://schemas.microsoft.com/office/drawing/2014/main" id="{E43F304C-3B4E-413E-9ED5-FAF223A00AB9}"/>
            </a:ext>
          </a:extLst>
        </xdr:cNvPr>
        <xdr:cNvSpPr/>
      </xdr:nvSpPr>
      <xdr:spPr>
        <a:xfrm>
          <a:off x="14325600" y="1348041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92091</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C7AB483C-4047-47C8-AAD6-8F996EC4228A}"/>
            </a:ext>
          </a:extLst>
        </xdr:cNvPr>
        <xdr:cNvSpPr txBox="1"/>
      </xdr:nvSpPr>
      <xdr:spPr>
        <a:xfrm>
          <a:off x="14414500" y="1333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40639</xdr:rowOff>
    </xdr:from>
    <xdr:to>
      <xdr:col>81</xdr:col>
      <xdr:colOff>101600</xdr:colOff>
      <xdr:row>80</xdr:row>
      <xdr:rowOff>142239</xdr:rowOff>
    </xdr:to>
    <xdr:sp macro="" textlink="">
      <xdr:nvSpPr>
        <xdr:cNvPr id="775" name="楕円 774">
          <a:extLst>
            <a:ext uri="{FF2B5EF4-FFF2-40B4-BE49-F238E27FC236}">
              <a16:creationId xmlns:a16="http://schemas.microsoft.com/office/drawing/2014/main" id="{8666469B-8749-4459-B504-27E9E92A9716}"/>
            </a:ext>
          </a:extLst>
        </xdr:cNvPr>
        <xdr:cNvSpPr/>
      </xdr:nvSpPr>
      <xdr:spPr>
        <a:xfrm>
          <a:off x="13578840" y="134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91439</xdr:rowOff>
    </xdr:from>
    <xdr:to>
      <xdr:col>85</xdr:col>
      <xdr:colOff>127000</xdr:colOff>
      <xdr:row>80</xdr:row>
      <xdr:rowOff>120014</xdr:rowOff>
    </xdr:to>
    <xdr:cxnSp macro="">
      <xdr:nvCxnSpPr>
        <xdr:cNvPr id="776" name="直線コネクタ 775">
          <a:extLst>
            <a:ext uri="{FF2B5EF4-FFF2-40B4-BE49-F238E27FC236}">
              <a16:creationId xmlns:a16="http://schemas.microsoft.com/office/drawing/2014/main" id="{56669877-013B-41E5-AAF3-406611C621A3}"/>
            </a:ext>
          </a:extLst>
        </xdr:cNvPr>
        <xdr:cNvCxnSpPr/>
      </xdr:nvCxnSpPr>
      <xdr:spPr>
        <a:xfrm>
          <a:off x="13629640" y="13502639"/>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6350</xdr:rowOff>
    </xdr:from>
    <xdr:to>
      <xdr:col>76</xdr:col>
      <xdr:colOff>165100</xdr:colOff>
      <xdr:row>80</xdr:row>
      <xdr:rowOff>107950</xdr:rowOff>
    </xdr:to>
    <xdr:sp macro="" textlink="">
      <xdr:nvSpPr>
        <xdr:cNvPr id="777" name="楕円 776">
          <a:extLst>
            <a:ext uri="{FF2B5EF4-FFF2-40B4-BE49-F238E27FC236}">
              <a16:creationId xmlns:a16="http://schemas.microsoft.com/office/drawing/2014/main" id="{B44C41F0-D47C-4A43-9519-4AC89BADFA62}"/>
            </a:ext>
          </a:extLst>
        </xdr:cNvPr>
        <xdr:cNvSpPr/>
      </xdr:nvSpPr>
      <xdr:spPr>
        <a:xfrm>
          <a:off x="1280414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57150</xdr:rowOff>
    </xdr:from>
    <xdr:to>
      <xdr:col>81</xdr:col>
      <xdr:colOff>50800</xdr:colOff>
      <xdr:row>80</xdr:row>
      <xdr:rowOff>91439</xdr:rowOff>
    </xdr:to>
    <xdr:cxnSp macro="">
      <xdr:nvCxnSpPr>
        <xdr:cNvPr id="778" name="直線コネクタ 777">
          <a:extLst>
            <a:ext uri="{FF2B5EF4-FFF2-40B4-BE49-F238E27FC236}">
              <a16:creationId xmlns:a16="http://schemas.microsoft.com/office/drawing/2014/main" id="{8D7160C1-14BF-45E5-993E-AC0B61E41E70}"/>
            </a:ext>
          </a:extLst>
        </xdr:cNvPr>
        <xdr:cNvCxnSpPr/>
      </xdr:nvCxnSpPr>
      <xdr:spPr>
        <a:xfrm>
          <a:off x="12854940" y="13468350"/>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139700</xdr:rowOff>
    </xdr:from>
    <xdr:to>
      <xdr:col>72</xdr:col>
      <xdr:colOff>38100</xdr:colOff>
      <xdr:row>80</xdr:row>
      <xdr:rowOff>69850</xdr:rowOff>
    </xdr:to>
    <xdr:sp macro="" textlink="">
      <xdr:nvSpPr>
        <xdr:cNvPr id="779" name="楕円 778">
          <a:extLst>
            <a:ext uri="{FF2B5EF4-FFF2-40B4-BE49-F238E27FC236}">
              <a16:creationId xmlns:a16="http://schemas.microsoft.com/office/drawing/2014/main" id="{9BFA6636-C8C4-4C44-AAE0-F68CD1892F4E}"/>
            </a:ext>
          </a:extLst>
        </xdr:cNvPr>
        <xdr:cNvSpPr/>
      </xdr:nvSpPr>
      <xdr:spPr>
        <a:xfrm>
          <a:off x="12029440" y="13383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19050</xdr:rowOff>
    </xdr:from>
    <xdr:to>
      <xdr:col>76</xdr:col>
      <xdr:colOff>114300</xdr:colOff>
      <xdr:row>80</xdr:row>
      <xdr:rowOff>57150</xdr:rowOff>
    </xdr:to>
    <xdr:cxnSp macro="">
      <xdr:nvCxnSpPr>
        <xdr:cNvPr id="780" name="直線コネクタ 779">
          <a:extLst>
            <a:ext uri="{FF2B5EF4-FFF2-40B4-BE49-F238E27FC236}">
              <a16:creationId xmlns:a16="http://schemas.microsoft.com/office/drawing/2014/main" id="{A48A09D7-A611-45CE-AE0E-B4FB0AFDCE40}"/>
            </a:ext>
          </a:extLst>
        </xdr:cNvPr>
        <xdr:cNvCxnSpPr/>
      </xdr:nvCxnSpPr>
      <xdr:spPr>
        <a:xfrm>
          <a:off x="12072620" y="1343025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95886</xdr:rowOff>
    </xdr:from>
    <xdr:to>
      <xdr:col>67</xdr:col>
      <xdr:colOff>101600</xdr:colOff>
      <xdr:row>80</xdr:row>
      <xdr:rowOff>26036</xdr:rowOff>
    </xdr:to>
    <xdr:sp macro="" textlink="">
      <xdr:nvSpPr>
        <xdr:cNvPr id="781" name="楕円 780">
          <a:extLst>
            <a:ext uri="{FF2B5EF4-FFF2-40B4-BE49-F238E27FC236}">
              <a16:creationId xmlns:a16="http://schemas.microsoft.com/office/drawing/2014/main" id="{41FB862F-C448-4CF8-8BA2-33702C991CCF}"/>
            </a:ext>
          </a:extLst>
        </xdr:cNvPr>
        <xdr:cNvSpPr/>
      </xdr:nvSpPr>
      <xdr:spPr>
        <a:xfrm>
          <a:off x="11231880" y="13339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146686</xdr:rowOff>
    </xdr:from>
    <xdr:to>
      <xdr:col>71</xdr:col>
      <xdr:colOff>177800</xdr:colOff>
      <xdr:row>80</xdr:row>
      <xdr:rowOff>19050</xdr:rowOff>
    </xdr:to>
    <xdr:cxnSp macro="">
      <xdr:nvCxnSpPr>
        <xdr:cNvPr id="782" name="直線コネクタ 781">
          <a:extLst>
            <a:ext uri="{FF2B5EF4-FFF2-40B4-BE49-F238E27FC236}">
              <a16:creationId xmlns:a16="http://schemas.microsoft.com/office/drawing/2014/main" id="{271B1FF7-1E26-44B3-8F78-ED0988A5D2DD}"/>
            </a:ext>
          </a:extLst>
        </xdr:cNvPr>
        <xdr:cNvCxnSpPr/>
      </xdr:nvCxnSpPr>
      <xdr:spPr>
        <a:xfrm>
          <a:off x="11282680" y="13390246"/>
          <a:ext cx="78994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783" name="n_1aveValue【消防施設】&#10;有形固定資産減価償却率">
          <a:extLst>
            <a:ext uri="{FF2B5EF4-FFF2-40B4-BE49-F238E27FC236}">
              <a16:creationId xmlns:a16="http://schemas.microsoft.com/office/drawing/2014/main" id="{4A57179E-468A-4351-9ADB-748F08D45BC9}"/>
            </a:ext>
          </a:extLst>
        </xdr:cNvPr>
        <xdr:cNvSpPr txBox="1"/>
      </xdr:nvSpPr>
      <xdr:spPr>
        <a:xfrm>
          <a:off x="13437244" y="138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784" name="n_2aveValue【消防施設】&#10;有形固定資産減価償却率">
          <a:extLst>
            <a:ext uri="{FF2B5EF4-FFF2-40B4-BE49-F238E27FC236}">
              <a16:creationId xmlns:a16="http://schemas.microsoft.com/office/drawing/2014/main" id="{9377E225-B1F8-4496-BDA7-512E44D7673B}"/>
            </a:ext>
          </a:extLst>
        </xdr:cNvPr>
        <xdr:cNvSpPr txBox="1"/>
      </xdr:nvSpPr>
      <xdr:spPr>
        <a:xfrm>
          <a:off x="12675244" y="1379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85" name="n_3aveValue【消防施設】&#10;有形固定資産減価償却率">
          <a:extLst>
            <a:ext uri="{FF2B5EF4-FFF2-40B4-BE49-F238E27FC236}">
              <a16:creationId xmlns:a16="http://schemas.microsoft.com/office/drawing/2014/main" id="{843FD3A5-9428-4C88-BE95-91F4768223EC}"/>
            </a:ext>
          </a:extLst>
        </xdr:cNvPr>
        <xdr:cNvSpPr txBox="1"/>
      </xdr:nvSpPr>
      <xdr:spPr>
        <a:xfrm>
          <a:off x="11900544"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786" name="n_4aveValue【消防施設】&#10;有形固定資産減価償却率">
          <a:extLst>
            <a:ext uri="{FF2B5EF4-FFF2-40B4-BE49-F238E27FC236}">
              <a16:creationId xmlns:a16="http://schemas.microsoft.com/office/drawing/2014/main" id="{949EBAF8-11DB-4F56-90AA-9619130F3EB4}"/>
            </a:ext>
          </a:extLst>
        </xdr:cNvPr>
        <xdr:cNvSpPr txBox="1"/>
      </xdr:nvSpPr>
      <xdr:spPr>
        <a:xfrm>
          <a:off x="11102984" y="1372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158766</xdr:rowOff>
    </xdr:from>
    <xdr:ext cx="405111" cy="259045"/>
    <xdr:sp macro="" textlink="">
      <xdr:nvSpPr>
        <xdr:cNvPr id="787" name="n_1mainValue【消防施設】&#10;有形固定資産減価償却率">
          <a:extLst>
            <a:ext uri="{FF2B5EF4-FFF2-40B4-BE49-F238E27FC236}">
              <a16:creationId xmlns:a16="http://schemas.microsoft.com/office/drawing/2014/main" id="{79405F0A-A9B8-4C6F-9990-33FAF24170AA}"/>
            </a:ext>
          </a:extLst>
        </xdr:cNvPr>
        <xdr:cNvSpPr txBox="1"/>
      </xdr:nvSpPr>
      <xdr:spPr>
        <a:xfrm>
          <a:off x="13437244" y="13234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124477</xdr:rowOff>
    </xdr:from>
    <xdr:ext cx="405111" cy="259045"/>
    <xdr:sp macro="" textlink="">
      <xdr:nvSpPr>
        <xdr:cNvPr id="788" name="n_2mainValue【消防施設】&#10;有形固定資産減価償却率">
          <a:extLst>
            <a:ext uri="{FF2B5EF4-FFF2-40B4-BE49-F238E27FC236}">
              <a16:creationId xmlns:a16="http://schemas.microsoft.com/office/drawing/2014/main" id="{94F8F99C-C81F-4274-8D08-883DBBD7073A}"/>
            </a:ext>
          </a:extLst>
        </xdr:cNvPr>
        <xdr:cNvSpPr txBox="1"/>
      </xdr:nvSpPr>
      <xdr:spPr>
        <a:xfrm>
          <a:off x="12675244" y="1320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86377</xdr:rowOff>
    </xdr:from>
    <xdr:ext cx="405111" cy="259045"/>
    <xdr:sp macro="" textlink="">
      <xdr:nvSpPr>
        <xdr:cNvPr id="789" name="n_3mainValue【消防施設】&#10;有形固定資産減価償却率">
          <a:extLst>
            <a:ext uri="{FF2B5EF4-FFF2-40B4-BE49-F238E27FC236}">
              <a16:creationId xmlns:a16="http://schemas.microsoft.com/office/drawing/2014/main" id="{FB903C2B-0C7B-4729-8D2C-556527265058}"/>
            </a:ext>
          </a:extLst>
        </xdr:cNvPr>
        <xdr:cNvSpPr txBox="1"/>
      </xdr:nvSpPr>
      <xdr:spPr>
        <a:xfrm>
          <a:off x="11900544"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42563</xdr:rowOff>
    </xdr:from>
    <xdr:ext cx="405111" cy="259045"/>
    <xdr:sp macro="" textlink="">
      <xdr:nvSpPr>
        <xdr:cNvPr id="790" name="n_4mainValue【消防施設】&#10;有形固定資産減価償却率">
          <a:extLst>
            <a:ext uri="{FF2B5EF4-FFF2-40B4-BE49-F238E27FC236}">
              <a16:creationId xmlns:a16="http://schemas.microsoft.com/office/drawing/2014/main" id="{2B3515CD-7508-4FEB-B74C-98F118630217}"/>
            </a:ext>
          </a:extLst>
        </xdr:cNvPr>
        <xdr:cNvSpPr txBox="1"/>
      </xdr:nvSpPr>
      <xdr:spPr>
        <a:xfrm>
          <a:off x="11102984" y="13118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F98975C8-F6DF-4A37-84B2-A16F50FA31A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37687F21-E6EE-4905-95C9-44D9BCC4657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600963EB-7C1A-4AC9-BBFF-13FF7FCEC1E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86D0C63B-A9E2-4255-BEC4-5B96594D966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98851C68-2E04-4D58-A3AE-FE33073E32B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EF5AC019-10CB-408B-9D85-81D312EBD1F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8341B427-BF37-44D7-8894-D0A36280744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9685D3DD-FEC1-42C5-8D67-FD8A5827195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DC16169E-322F-4C81-892A-FAFD6A1C3AB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82AB2742-00D7-48D9-82E6-94927D2D1D9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9A7DA4EE-1C00-4A3B-A7FF-939919E10144}"/>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27F95BE0-42CA-457B-B34A-DE478D5111B4}"/>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D530C7C4-53C6-437B-9ABB-23ED34379881}"/>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77F889FF-A236-4FAE-B292-B886C608874C}"/>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C3DF8209-3530-487E-86DD-F93E5DEED517}"/>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F193C960-F046-4F45-9E13-6D3C225FCBEA}"/>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48625FF3-AC85-45E8-8F3E-2AF7441D8F96}"/>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CEFCC796-0C70-4E3A-8EE9-A451C1AA5976}"/>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C546150C-D8B7-4C01-9A63-DC21B06797D1}"/>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74E0AF30-9215-4F82-AD34-A6AB3C81FE87}"/>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98873FE8-2D88-4D94-9E1B-90529D54D701}"/>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76E92484-F8F4-4AB6-9E05-C1990F600F39}"/>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4D902498-A6D5-4F3B-A23B-013E25E1DB4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91D9E8E1-B3CB-460F-8C1E-3D2A3DDDB9A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656EC7CC-78D9-44CF-873A-7D7372B5EA9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1CE9FA90-BAC0-4C66-A87D-C26786F0BEC6}"/>
            </a:ext>
          </a:extLst>
        </xdr:cNvPr>
        <xdr:cNvCxnSpPr/>
      </xdr:nvCxnSpPr>
      <xdr:spPr>
        <a:xfrm flipV="1">
          <a:off x="19509104" y="13200562"/>
          <a:ext cx="0" cy="137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53BDEAE5-AACE-40C7-99ED-1310CA3B5053}"/>
            </a:ext>
          </a:extLst>
        </xdr:cNvPr>
        <xdr:cNvSpPr txBox="1"/>
      </xdr:nvSpPr>
      <xdr:spPr>
        <a:xfrm>
          <a:off x="19547840" y="145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17C4B3E7-61D4-4911-A7A1-7629445DB9B4}"/>
            </a:ext>
          </a:extLst>
        </xdr:cNvPr>
        <xdr:cNvCxnSpPr/>
      </xdr:nvCxnSpPr>
      <xdr:spPr>
        <a:xfrm>
          <a:off x="19443700" y="14572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1E192324-E14E-4E14-B695-62907203CD6E}"/>
            </a:ext>
          </a:extLst>
        </xdr:cNvPr>
        <xdr:cNvSpPr txBox="1"/>
      </xdr:nvSpPr>
      <xdr:spPr>
        <a:xfrm>
          <a:off x="19547840" y="1297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E9A42B6C-4507-46C9-9987-C4710124CD8A}"/>
            </a:ext>
          </a:extLst>
        </xdr:cNvPr>
        <xdr:cNvCxnSpPr/>
      </xdr:nvCxnSpPr>
      <xdr:spPr>
        <a:xfrm>
          <a:off x="19443700" y="13200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821" name="【消防施設】&#10;一人当たり面積平均値テキスト">
          <a:extLst>
            <a:ext uri="{FF2B5EF4-FFF2-40B4-BE49-F238E27FC236}">
              <a16:creationId xmlns:a16="http://schemas.microsoft.com/office/drawing/2014/main" id="{4ED964AC-3F9B-439F-B6EF-916775136ED4}"/>
            </a:ext>
          </a:extLst>
        </xdr:cNvPr>
        <xdr:cNvSpPr txBox="1"/>
      </xdr:nvSpPr>
      <xdr:spPr>
        <a:xfrm>
          <a:off x="19547840" y="14121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FB5C8DFF-299A-4325-B7B0-FD3739007E9F}"/>
            </a:ext>
          </a:extLst>
        </xdr:cNvPr>
        <xdr:cNvSpPr/>
      </xdr:nvSpPr>
      <xdr:spPr>
        <a:xfrm>
          <a:off x="19458940" y="1426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CD30E36C-11C8-40D7-BB37-D6296174E9ED}"/>
            </a:ext>
          </a:extLst>
        </xdr:cNvPr>
        <xdr:cNvSpPr/>
      </xdr:nvSpPr>
      <xdr:spPr>
        <a:xfrm>
          <a:off x="18735040" y="142889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860314C9-43F6-4E92-8B45-30031240522F}"/>
            </a:ext>
          </a:extLst>
        </xdr:cNvPr>
        <xdr:cNvSpPr/>
      </xdr:nvSpPr>
      <xdr:spPr>
        <a:xfrm>
          <a:off x="1793748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3DA34D52-D393-4CF0-BC7B-9E682A2631FE}"/>
            </a:ext>
          </a:extLst>
        </xdr:cNvPr>
        <xdr:cNvSpPr/>
      </xdr:nvSpPr>
      <xdr:spPr>
        <a:xfrm>
          <a:off x="17162780" y="14311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826" name="フローチャート: 判断 825">
          <a:extLst>
            <a:ext uri="{FF2B5EF4-FFF2-40B4-BE49-F238E27FC236}">
              <a16:creationId xmlns:a16="http://schemas.microsoft.com/office/drawing/2014/main" id="{A17E0C32-BF15-44BB-B768-82386879B5EC}"/>
            </a:ext>
          </a:extLst>
        </xdr:cNvPr>
        <xdr:cNvSpPr/>
      </xdr:nvSpPr>
      <xdr:spPr>
        <a:xfrm>
          <a:off x="16388080" y="142840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553D24D1-5393-46EF-8ADC-889F066689A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5B3C3DD6-481F-4655-BF51-B4C00901347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D0D0CF79-A490-4252-A302-63765AA27DC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A91776A6-D523-4B7B-AE62-DB688D2FC8E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26461E23-4232-4614-B5F9-7A479CEE20F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49349</xdr:rowOff>
    </xdr:from>
    <xdr:to>
      <xdr:col>116</xdr:col>
      <xdr:colOff>114300</xdr:colOff>
      <xdr:row>85</xdr:row>
      <xdr:rowOff>150949</xdr:rowOff>
    </xdr:to>
    <xdr:sp macro="" textlink="">
      <xdr:nvSpPr>
        <xdr:cNvPr id="832" name="楕円 831">
          <a:extLst>
            <a:ext uri="{FF2B5EF4-FFF2-40B4-BE49-F238E27FC236}">
              <a16:creationId xmlns:a16="http://schemas.microsoft.com/office/drawing/2014/main" id="{36E7C82B-01F0-446F-AEE4-3CE9F9D8A252}"/>
            </a:ext>
          </a:extLst>
        </xdr:cNvPr>
        <xdr:cNvSpPr/>
      </xdr:nvSpPr>
      <xdr:spPr>
        <a:xfrm>
          <a:off x="19458940" y="1429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27776</xdr:rowOff>
    </xdr:from>
    <xdr:ext cx="469744" cy="259045"/>
    <xdr:sp macro="" textlink="">
      <xdr:nvSpPr>
        <xdr:cNvPr id="833" name="【消防施設】&#10;一人当たり面積該当値テキスト">
          <a:extLst>
            <a:ext uri="{FF2B5EF4-FFF2-40B4-BE49-F238E27FC236}">
              <a16:creationId xmlns:a16="http://schemas.microsoft.com/office/drawing/2014/main" id="{52D0801F-8DCD-48E9-9EE6-A526B69B0070}"/>
            </a:ext>
          </a:extLst>
        </xdr:cNvPr>
        <xdr:cNvSpPr txBox="1"/>
      </xdr:nvSpPr>
      <xdr:spPr>
        <a:xfrm>
          <a:off x="19547840" y="1427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50981</xdr:rowOff>
    </xdr:from>
    <xdr:to>
      <xdr:col>112</xdr:col>
      <xdr:colOff>38100</xdr:colOff>
      <xdr:row>85</xdr:row>
      <xdr:rowOff>152581</xdr:rowOff>
    </xdr:to>
    <xdr:sp macro="" textlink="">
      <xdr:nvSpPr>
        <xdr:cNvPr id="834" name="楕円 833">
          <a:extLst>
            <a:ext uri="{FF2B5EF4-FFF2-40B4-BE49-F238E27FC236}">
              <a16:creationId xmlns:a16="http://schemas.microsoft.com/office/drawing/2014/main" id="{82727142-B652-40AA-8FBA-9BB53C68C2D6}"/>
            </a:ext>
          </a:extLst>
        </xdr:cNvPr>
        <xdr:cNvSpPr/>
      </xdr:nvSpPr>
      <xdr:spPr>
        <a:xfrm>
          <a:off x="18735040" y="143003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100149</xdr:rowOff>
    </xdr:from>
    <xdr:to>
      <xdr:col>116</xdr:col>
      <xdr:colOff>63500</xdr:colOff>
      <xdr:row>85</xdr:row>
      <xdr:rowOff>101781</xdr:rowOff>
    </xdr:to>
    <xdr:cxnSp macro="">
      <xdr:nvCxnSpPr>
        <xdr:cNvPr id="835" name="直線コネクタ 834">
          <a:extLst>
            <a:ext uri="{FF2B5EF4-FFF2-40B4-BE49-F238E27FC236}">
              <a16:creationId xmlns:a16="http://schemas.microsoft.com/office/drawing/2014/main" id="{DBE439E5-0F42-45C2-A75D-6EA4D11F55A4}"/>
            </a:ext>
          </a:extLst>
        </xdr:cNvPr>
        <xdr:cNvCxnSpPr/>
      </xdr:nvCxnSpPr>
      <xdr:spPr>
        <a:xfrm flipV="1">
          <a:off x="18778220" y="14349549"/>
          <a:ext cx="7315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60779</xdr:rowOff>
    </xdr:from>
    <xdr:to>
      <xdr:col>107</xdr:col>
      <xdr:colOff>101600</xdr:colOff>
      <xdr:row>85</xdr:row>
      <xdr:rowOff>162379</xdr:rowOff>
    </xdr:to>
    <xdr:sp macro="" textlink="">
      <xdr:nvSpPr>
        <xdr:cNvPr id="836" name="楕円 835">
          <a:extLst>
            <a:ext uri="{FF2B5EF4-FFF2-40B4-BE49-F238E27FC236}">
              <a16:creationId xmlns:a16="http://schemas.microsoft.com/office/drawing/2014/main" id="{93755A7B-6A95-4CAC-9BF2-32FBCE3FDEB0}"/>
            </a:ext>
          </a:extLst>
        </xdr:cNvPr>
        <xdr:cNvSpPr/>
      </xdr:nvSpPr>
      <xdr:spPr>
        <a:xfrm>
          <a:off x="17937480" y="1431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101781</xdr:rowOff>
    </xdr:from>
    <xdr:to>
      <xdr:col>111</xdr:col>
      <xdr:colOff>177800</xdr:colOff>
      <xdr:row>85</xdr:row>
      <xdr:rowOff>111579</xdr:rowOff>
    </xdr:to>
    <xdr:cxnSp macro="">
      <xdr:nvCxnSpPr>
        <xdr:cNvPr id="837" name="直線コネクタ 836">
          <a:extLst>
            <a:ext uri="{FF2B5EF4-FFF2-40B4-BE49-F238E27FC236}">
              <a16:creationId xmlns:a16="http://schemas.microsoft.com/office/drawing/2014/main" id="{49D5ADAB-F83C-46CF-8341-46B1E7B82EF4}"/>
            </a:ext>
          </a:extLst>
        </xdr:cNvPr>
        <xdr:cNvCxnSpPr/>
      </xdr:nvCxnSpPr>
      <xdr:spPr>
        <a:xfrm flipV="1">
          <a:off x="17988280" y="14351181"/>
          <a:ext cx="78994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38" name="楕円 837">
          <a:extLst>
            <a:ext uri="{FF2B5EF4-FFF2-40B4-BE49-F238E27FC236}">
              <a16:creationId xmlns:a16="http://schemas.microsoft.com/office/drawing/2014/main" id="{BE959C0A-2497-4AF8-8E52-4F1D7F62275D}"/>
            </a:ext>
          </a:extLst>
        </xdr:cNvPr>
        <xdr:cNvSpPr/>
      </xdr:nvSpPr>
      <xdr:spPr>
        <a:xfrm>
          <a:off x="17162780" y="1431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111579</xdr:rowOff>
    </xdr:from>
    <xdr:to>
      <xdr:col>107</xdr:col>
      <xdr:colOff>50800</xdr:colOff>
      <xdr:row>85</xdr:row>
      <xdr:rowOff>113212</xdr:rowOff>
    </xdr:to>
    <xdr:cxnSp macro="">
      <xdr:nvCxnSpPr>
        <xdr:cNvPr id="839" name="直線コネクタ 838">
          <a:extLst>
            <a:ext uri="{FF2B5EF4-FFF2-40B4-BE49-F238E27FC236}">
              <a16:creationId xmlns:a16="http://schemas.microsoft.com/office/drawing/2014/main" id="{E4617D3F-F87D-4566-B1A0-FDA63A4FC59D}"/>
            </a:ext>
          </a:extLst>
        </xdr:cNvPr>
        <xdr:cNvCxnSpPr/>
      </xdr:nvCxnSpPr>
      <xdr:spPr>
        <a:xfrm flipV="1">
          <a:off x="17213580" y="14360979"/>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60779</xdr:rowOff>
    </xdr:from>
    <xdr:to>
      <xdr:col>98</xdr:col>
      <xdr:colOff>38100</xdr:colOff>
      <xdr:row>85</xdr:row>
      <xdr:rowOff>162379</xdr:rowOff>
    </xdr:to>
    <xdr:sp macro="" textlink="">
      <xdr:nvSpPr>
        <xdr:cNvPr id="840" name="楕円 839">
          <a:extLst>
            <a:ext uri="{FF2B5EF4-FFF2-40B4-BE49-F238E27FC236}">
              <a16:creationId xmlns:a16="http://schemas.microsoft.com/office/drawing/2014/main" id="{3A32B65D-6E4A-4E90-94CD-80E7AD4288F3}"/>
            </a:ext>
          </a:extLst>
        </xdr:cNvPr>
        <xdr:cNvSpPr/>
      </xdr:nvSpPr>
      <xdr:spPr>
        <a:xfrm>
          <a:off x="16388080" y="143101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85</xdr:row>
      <xdr:rowOff>113212</xdr:rowOff>
    </xdr:to>
    <xdr:cxnSp macro="">
      <xdr:nvCxnSpPr>
        <xdr:cNvPr id="841" name="直線コネクタ 840">
          <a:extLst>
            <a:ext uri="{FF2B5EF4-FFF2-40B4-BE49-F238E27FC236}">
              <a16:creationId xmlns:a16="http://schemas.microsoft.com/office/drawing/2014/main" id="{89132E6F-0552-4960-A1A9-8C4DB77C86FA}"/>
            </a:ext>
          </a:extLst>
        </xdr:cNvPr>
        <xdr:cNvCxnSpPr/>
      </xdr:nvCxnSpPr>
      <xdr:spPr>
        <a:xfrm>
          <a:off x="16431260" y="14360979"/>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842" name="n_1aveValue【消防施設】&#10;一人当たり面積">
          <a:extLst>
            <a:ext uri="{FF2B5EF4-FFF2-40B4-BE49-F238E27FC236}">
              <a16:creationId xmlns:a16="http://schemas.microsoft.com/office/drawing/2014/main" id="{4DD7764A-652F-4534-B485-BA90587FA2B9}"/>
            </a:ext>
          </a:extLst>
        </xdr:cNvPr>
        <xdr:cNvSpPr txBox="1"/>
      </xdr:nvSpPr>
      <xdr:spPr>
        <a:xfrm>
          <a:off x="185611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43" name="n_2aveValue【消防施設】&#10;一人当たり面積">
          <a:extLst>
            <a:ext uri="{FF2B5EF4-FFF2-40B4-BE49-F238E27FC236}">
              <a16:creationId xmlns:a16="http://schemas.microsoft.com/office/drawing/2014/main" id="{6F8C59AE-8EF3-40BF-8765-93602F53AA0E}"/>
            </a:ext>
          </a:extLst>
        </xdr:cNvPr>
        <xdr:cNvSpPr txBox="1"/>
      </xdr:nvSpPr>
      <xdr:spPr>
        <a:xfrm>
          <a:off x="17776267" y="1408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844" name="n_3aveValue【消防施設】&#10;一人当たり面積">
          <a:extLst>
            <a:ext uri="{FF2B5EF4-FFF2-40B4-BE49-F238E27FC236}">
              <a16:creationId xmlns:a16="http://schemas.microsoft.com/office/drawing/2014/main" id="{309CC91B-1671-4A6D-9BC9-CD1DA1C29BF5}"/>
            </a:ext>
          </a:extLst>
        </xdr:cNvPr>
        <xdr:cNvSpPr txBox="1"/>
      </xdr:nvSpPr>
      <xdr:spPr>
        <a:xfrm>
          <a:off x="17001567" y="1440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845" name="n_4aveValue【消防施設】&#10;一人当たり面積">
          <a:extLst>
            <a:ext uri="{FF2B5EF4-FFF2-40B4-BE49-F238E27FC236}">
              <a16:creationId xmlns:a16="http://schemas.microsoft.com/office/drawing/2014/main" id="{CA27B63A-69B9-42FE-837E-E05A40173A8E}"/>
            </a:ext>
          </a:extLst>
        </xdr:cNvPr>
        <xdr:cNvSpPr txBox="1"/>
      </xdr:nvSpPr>
      <xdr:spPr>
        <a:xfrm>
          <a:off x="16226867" y="1406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143708</xdr:rowOff>
    </xdr:from>
    <xdr:ext cx="469744" cy="259045"/>
    <xdr:sp macro="" textlink="">
      <xdr:nvSpPr>
        <xdr:cNvPr id="846" name="n_1mainValue【消防施設】&#10;一人当たり面積">
          <a:extLst>
            <a:ext uri="{FF2B5EF4-FFF2-40B4-BE49-F238E27FC236}">
              <a16:creationId xmlns:a16="http://schemas.microsoft.com/office/drawing/2014/main" id="{501D764A-757F-4B48-A947-6B39E9146340}"/>
            </a:ext>
          </a:extLst>
        </xdr:cNvPr>
        <xdr:cNvSpPr txBox="1"/>
      </xdr:nvSpPr>
      <xdr:spPr>
        <a:xfrm>
          <a:off x="18561127" y="1439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153506</xdr:rowOff>
    </xdr:from>
    <xdr:ext cx="469744" cy="259045"/>
    <xdr:sp macro="" textlink="">
      <xdr:nvSpPr>
        <xdr:cNvPr id="847" name="n_2mainValue【消防施設】&#10;一人当たり面積">
          <a:extLst>
            <a:ext uri="{FF2B5EF4-FFF2-40B4-BE49-F238E27FC236}">
              <a16:creationId xmlns:a16="http://schemas.microsoft.com/office/drawing/2014/main" id="{05C3DAE3-4B1F-456E-84C5-659C8CB75F68}"/>
            </a:ext>
          </a:extLst>
        </xdr:cNvPr>
        <xdr:cNvSpPr txBox="1"/>
      </xdr:nvSpPr>
      <xdr:spPr>
        <a:xfrm>
          <a:off x="1777626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848" name="n_3mainValue【消防施設】&#10;一人当たり面積">
          <a:extLst>
            <a:ext uri="{FF2B5EF4-FFF2-40B4-BE49-F238E27FC236}">
              <a16:creationId xmlns:a16="http://schemas.microsoft.com/office/drawing/2014/main" id="{F18F6331-C02A-4B3D-BB3B-14AE506DF3A3}"/>
            </a:ext>
          </a:extLst>
        </xdr:cNvPr>
        <xdr:cNvSpPr txBox="1"/>
      </xdr:nvSpPr>
      <xdr:spPr>
        <a:xfrm>
          <a:off x="17001567" y="14090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153506</xdr:rowOff>
    </xdr:from>
    <xdr:ext cx="469744" cy="259045"/>
    <xdr:sp macro="" textlink="">
      <xdr:nvSpPr>
        <xdr:cNvPr id="849" name="n_4mainValue【消防施設】&#10;一人当たり面積">
          <a:extLst>
            <a:ext uri="{FF2B5EF4-FFF2-40B4-BE49-F238E27FC236}">
              <a16:creationId xmlns:a16="http://schemas.microsoft.com/office/drawing/2014/main" id="{03575D5A-CECF-4D3D-B93B-86928F2C65BA}"/>
            </a:ext>
          </a:extLst>
        </xdr:cNvPr>
        <xdr:cNvSpPr txBox="1"/>
      </xdr:nvSpPr>
      <xdr:spPr>
        <a:xfrm>
          <a:off x="16226867" y="1440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97F9AE51-A4EE-46ED-A90A-97FEB6EEE61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B66AA36C-8AD5-4D76-8E94-8F841FA2810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83777149-78ED-485A-A05F-4C6F0AAC98B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0A91EB25-2403-4A50-99CE-B6901B79278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0DA03032-E98F-4119-B0B3-6657B8BB74E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DAF388D3-CFD6-445E-89F2-7F6E750703D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36F2C8D2-1162-41A2-BE3B-54F51B6095F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B441717C-25C1-4D5A-A78B-A4EF681DBBD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6DFD7758-C33E-4ED2-92FC-23A1756DB2E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DAA2BB8A-F5E9-4C41-8C73-22BC9E171C7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BA68184D-648F-4BFA-B86D-B023D44CD0F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AB74E9AC-0004-4ABD-BBAB-B9333F7F56B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FDE2938B-BAB1-4DA6-8DC7-9E8B2CD33CF9}"/>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C31227F7-77A3-49CA-8E6F-180F3414451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39376A14-4E84-4DEF-8938-50671A8F336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20ACEC36-AED6-4403-9992-0CA36E87157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EF0E8385-C7B1-483A-A598-AA07C2F2F4C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D4371435-78D6-4EFF-B6D6-56D279607A7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E27CC7B9-181A-4721-A581-5AFC9AA3DCA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226BECC1-E3EE-436E-A7AF-63627D2631DD}"/>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A42E2FE2-6B29-4AC4-981A-A93D5FB4105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F219D1D4-06A2-40FF-90AD-793DE644577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750F9E46-9F95-4D35-8BFC-72658EDEBCE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93CA9FE9-9885-40A8-9D22-5CD7CAA32A9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60F33994-5B14-4F6D-BE7C-EA5B2EF33BE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76B827FB-2F3A-4C5C-989D-8BF9BCE23156}"/>
            </a:ext>
          </a:extLst>
        </xdr:cNvPr>
        <xdr:cNvCxnSpPr/>
      </xdr:nvCxnSpPr>
      <xdr:spPr>
        <a:xfrm flipV="1">
          <a:off x="14375764" y="16713381"/>
          <a:ext cx="0" cy="1563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712F71C3-A10B-42FA-8817-B0E8863656AB}"/>
            </a:ext>
          </a:extLst>
        </xdr:cNvPr>
        <xdr:cNvSpPr txBox="1"/>
      </xdr:nvSpPr>
      <xdr:spPr>
        <a:xfrm>
          <a:off x="14414500" y="1828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45321500-CD6E-4F4F-896F-A82D3743FC45}"/>
            </a:ext>
          </a:extLst>
        </xdr:cNvPr>
        <xdr:cNvCxnSpPr/>
      </xdr:nvCxnSpPr>
      <xdr:spPr>
        <a:xfrm>
          <a:off x="14287500" y="18277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622BB692-C6FE-44F1-897D-1095C748E21A}"/>
            </a:ext>
          </a:extLst>
        </xdr:cNvPr>
        <xdr:cNvSpPr txBox="1"/>
      </xdr:nvSpPr>
      <xdr:spPr>
        <a:xfrm>
          <a:off x="14414500" y="164924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0686861B-FCAF-4358-89EA-47E85C6C8017}"/>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880" name="【庁舎】&#10;有形固定資産減価償却率平均値テキスト">
          <a:extLst>
            <a:ext uri="{FF2B5EF4-FFF2-40B4-BE49-F238E27FC236}">
              <a16:creationId xmlns:a16="http://schemas.microsoft.com/office/drawing/2014/main" id="{B39C2B78-7673-4039-A2AE-70F3B939CC78}"/>
            </a:ext>
          </a:extLst>
        </xdr:cNvPr>
        <xdr:cNvSpPr txBox="1"/>
      </xdr:nvSpPr>
      <xdr:spPr>
        <a:xfrm>
          <a:off x="14414500" y="174563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B8D2A0DD-F3E5-4095-A175-E98CD22905EA}"/>
            </a:ext>
          </a:extLst>
        </xdr:cNvPr>
        <xdr:cNvSpPr/>
      </xdr:nvSpPr>
      <xdr:spPr>
        <a:xfrm>
          <a:off x="14325600" y="1747792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CCD3612A-B606-4ACD-935F-D5211FE5C184}"/>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D2896D93-AD27-4BBC-9DA5-6F936A624E73}"/>
            </a:ext>
          </a:extLst>
        </xdr:cNvPr>
        <xdr:cNvSpPr/>
      </xdr:nvSpPr>
      <xdr:spPr>
        <a:xfrm>
          <a:off x="128041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C178C134-033B-4091-986B-84A44D8AB37D}"/>
            </a:ext>
          </a:extLst>
        </xdr:cNvPr>
        <xdr:cNvSpPr/>
      </xdr:nvSpPr>
      <xdr:spPr>
        <a:xfrm>
          <a:off x="12029440" y="17502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256ECCFA-ED66-4994-89FD-835BF713A228}"/>
            </a:ext>
          </a:extLst>
        </xdr:cNvPr>
        <xdr:cNvSpPr/>
      </xdr:nvSpPr>
      <xdr:spPr>
        <a:xfrm>
          <a:off x="1123188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A3C7C3C5-07D5-474A-82F6-5C17E2FCFE0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3FEECF98-BD50-4C42-900E-52DF2786EF3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E25658F0-DACD-4297-98A2-A8598C26E87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58B42E69-5C5A-4355-B47B-F3D93599147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4EF25A54-2889-4F49-87F8-75E9A3C43B3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5806</xdr:rowOff>
    </xdr:from>
    <xdr:to>
      <xdr:col>85</xdr:col>
      <xdr:colOff>177800</xdr:colOff>
      <xdr:row>102</xdr:row>
      <xdr:rowOff>107406</xdr:rowOff>
    </xdr:to>
    <xdr:sp macro="" textlink="">
      <xdr:nvSpPr>
        <xdr:cNvPr id="891" name="楕円 890">
          <a:extLst>
            <a:ext uri="{FF2B5EF4-FFF2-40B4-BE49-F238E27FC236}">
              <a16:creationId xmlns:a16="http://schemas.microsoft.com/office/drawing/2014/main" id="{2E669AC1-5C8D-4C25-B807-E453506F57F9}"/>
            </a:ext>
          </a:extLst>
        </xdr:cNvPr>
        <xdr:cNvSpPr/>
      </xdr:nvSpPr>
      <xdr:spPr>
        <a:xfrm>
          <a:off x="14325600" y="1710508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28683</xdr:rowOff>
    </xdr:from>
    <xdr:ext cx="405111" cy="259045"/>
    <xdr:sp macro="" textlink="">
      <xdr:nvSpPr>
        <xdr:cNvPr id="892" name="【庁舎】&#10;有形固定資産減価償却率該当値テキスト">
          <a:extLst>
            <a:ext uri="{FF2B5EF4-FFF2-40B4-BE49-F238E27FC236}">
              <a16:creationId xmlns:a16="http://schemas.microsoft.com/office/drawing/2014/main" id="{41564D6E-2B75-4E79-B787-41B1E4960544}"/>
            </a:ext>
          </a:extLst>
        </xdr:cNvPr>
        <xdr:cNvSpPr txBox="1"/>
      </xdr:nvSpPr>
      <xdr:spPr>
        <a:xfrm>
          <a:off x="14414500" y="1696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139700</xdr:rowOff>
    </xdr:from>
    <xdr:to>
      <xdr:col>81</xdr:col>
      <xdr:colOff>101600</xdr:colOff>
      <xdr:row>102</xdr:row>
      <xdr:rowOff>69850</xdr:rowOff>
    </xdr:to>
    <xdr:sp macro="" textlink="">
      <xdr:nvSpPr>
        <xdr:cNvPr id="893" name="楕円 892">
          <a:extLst>
            <a:ext uri="{FF2B5EF4-FFF2-40B4-BE49-F238E27FC236}">
              <a16:creationId xmlns:a16="http://schemas.microsoft.com/office/drawing/2014/main" id="{42C69181-C4F4-4FA6-91E8-EC83E05529CD}"/>
            </a:ext>
          </a:extLst>
        </xdr:cNvPr>
        <xdr:cNvSpPr/>
      </xdr:nvSpPr>
      <xdr:spPr>
        <a:xfrm>
          <a:off x="13578840" y="17071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19050</xdr:rowOff>
    </xdr:from>
    <xdr:to>
      <xdr:col>85</xdr:col>
      <xdr:colOff>127000</xdr:colOff>
      <xdr:row>102</xdr:row>
      <xdr:rowOff>56606</xdr:rowOff>
    </xdr:to>
    <xdr:cxnSp macro="">
      <xdr:nvCxnSpPr>
        <xdr:cNvPr id="894" name="直線コネクタ 893">
          <a:extLst>
            <a:ext uri="{FF2B5EF4-FFF2-40B4-BE49-F238E27FC236}">
              <a16:creationId xmlns:a16="http://schemas.microsoft.com/office/drawing/2014/main" id="{0A5E9C07-940D-43CB-9BDF-4C91265B270B}"/>
            </a:ext>
          </a:extLst>
        </xdr:cNvPr>
        <xdr:cNvCxnSpPr/>
      </xdr:nvCxnSpPr>
      <xdr:spPr>
        <a:xfrm>
          <a:off x="13629640" y="17118330"/>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97245</xdr:rowOff>
    </xdr:from>
    <xdr:to>
      <xdr:col>76</xdr:col>
      <xdr:colOff>165100</xdr:colOff>
      <xdr:row>102</xdr:row>
      <xdr:rowOff>27395</xdr:rowOff>
    </xdr:to>
    <xdr:sp macro="" textlink="">
      <xdr:nvSpPr>
        <xdr:cNvPr id="895" name="楕円 894">
          <a:extLst>
            <a:ext uri="{FF2B5EF4-FFF2-40B4-BE49-F238E27FC236}">
              <a16:creationId xmlns:a16="http://schemas.microsoft.com/office/drawing/2014/main" id="{3FB86874-AC2F-447E-96BD-105880A0F088}"/>
            </a:ext>
          </a:extLst>
        </xdr:cNvPr>
        <xdr:cNvSpPr/>
      </xdr:nvSpPr>
      <xdr:spPr>
        <a:xfrm>
          <a:off x="12804140" y="17028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148045</xdr:rowOff>
    </xdr:from>
    <xdr:to>
      <xdr:col>81</xdr:col>
      <xdr:colOff>50800</xdr:colOff>
      <xdr:row>102</xdr:row>
      <xdr:rowOff>19050</xdr:rowOff>
    </xdr:to>
    <xdr:cxnSp macro="">
      <xdr:nvCxnSpPr>
        <xdr:cNvPr id="896" name="直線コネクタ 895">
          <a:extLst>
            <a:ext uri="{FF2B5EF4-FFF2-40B4-BE49-F238E27FC236}">
              <a16:creationId xmlns:a16="http://schemas.microsoft.com/office/drawing/2014/main" id="{DB82A8BA-339F-413B-8ABB-33CBEB02B83B}"/>
            </a:ext>
          </a:extLst>
        </xdr:cNvPr>
        <xdr:cNvCxnSpPr/>
      </xdr:nvCxnSpPr>
      <xdr:spPr>
        <a:xfrm>
          <a:off x="12854940" y="17079685"/>
          <a:ext cx="77470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56424</xdr:rowOff>
    </xdr:from>
    <xdr:to>
      <xdr:col>72</xdr:col>
      <xdr:colOff>38100</xdr:colOff>
      <xdr:row>101</xdr:row>
      <xdr:rowOff>158024</xdr:rowOff>
    </xdr:to>
    <xdr:sp macro="" textlink="">
      <xdr:nvSpPr>
        <xdr:cNvPr id="897" name="楕円 896">
          <a:extLst>
            <a:ext uri="{FF2B5EF4-FFF2-40B4-BE49-F238E27FC236}">
              <a16:creationId xmlns:a16="http://schemas.microsoft.com/office/drawing/2014/main" id="{3823609F-2BC1-4145-B940-07E60C3229F9}"/>
            </a:ext>
          </a:extLst>
        </xdr:cNvPr>
        <xdr:cNvSpPr/>
      </xdr:nvSpPr>
      <xdr:spPr>
        <a:xfrm>
          <a:off x="12029440" y="169880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107224</xdr:rowOff>
    </xdr:from>
    <xdr:to>
      <xdr:col>76</xdr:col>
      <xdr:colOff>114300</xdr:colOff>
      <xdr:row>101</xdr:row>
      <xdr:rowOff>148045</xdr:rowOff>
    </xdr:to>
    <xdr:cxnSp macro="">
      <xdr:nvCxnSpPr>
        <xdr:cNvPr id="898" name="直線コネクタ 897">
          <a:extLst>
            <a:ext uri="{FF2B5EF4-FFF2-40B4-BE49-F238E27FC236}">
              <a16:creationId xmlns:a16="http://schemas.microsoft.com/office/drawing/2014/main" id="{E3D0AC0A-9BE3-491A-A6F4-8DB31EA3E31F}"/>
            </a:ext>
          </a:extLst>
        </xdr:cNvPr>
        <xdr:cNvCxnSpPr/>
      </xdr:nvCxnSpPr>
      <xdr:spPr>
        <a:xfrm>
          <a:off x="12072620" y="17038864"/>
          <a:ext cx="7823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22134</xdr:rowOff>
    </xdr:from>
    <xdr:to>
      <xdr:col>67</xdr:col>
      <xdr:colOff>101600</xdr:colOff>
      <xdr:row>101</xdr:row>
      <xdr:rowOff>123734</xdr:rowOff>
    </xdr:to>
    <xdr:sp macro="" textlink="">
      <xdr:nvSpPr>
        <xdr:cNvPr id="899" name="楕円 898">
          <a:extLst>
            <a:ext uri="{FF2B5EF4-FFF2-40B4-BE49-F238E27FC236}">
              <a16:creationId xmlns:a16="http://schemas.microsoft.com/office/drawing/2014/main" id="{5B8939F9-356F-4819-8146-BD19C4BE73E0}"/>
            </a:ext>
          </a:extLst>
        </xdr:cNvPr>
        <xdr:cNvSpPr/>
      </xdr:nvSpPr>
      <xdr:spPr>
        <a:xfrm>
          <a:off x="11231880" y="1695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72934</xdr:rowOff>
    </xdr:from>
    <xdr:to>
      <xdr:col>71</xdr:col>
      <xdr:colOff>177800</xdr:colOff>
      <xdr:row>101</xdr:row>
      <xdr:rowOff>107224</xdr:rowOff>
    </xdr:to>
    <xdr:cxnSp macro="">
      <xdr:nvCxnSpPr>
        <xdr:cNvPr id="900" name="直線コネクタ 899">
          <a:extLst>
            <a:ext uri="{FF2B5EF4-FFF2-40B4-BE49-F238E27FC236}">
              <a16:creationId xmlns:a16="http://schemas.microsoft.com/office/drawing/2014/main" id="{A21298B8-9452-4FCD-A671-16F388F9B3AB}"/>
            </a:ext>
          </a:extLst>
        </xdr:cNvPr>
        <xdr:cNvCxnSpPr/>
      </xdr:nvCxnSpPr>
      <xdr:spPr>
        <a:xfrm>
          <a:off x="11282680" y="17004574"/>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901" name="n_1aveValue【庁舎】&#10;有形固定資産減価償却率">
          <a:extLst>
            <a:ext uri="{FF2B5EF4-FFF2-40B4-BE49-F238E27FC236}">
              <a16:creationId xmlns:a16="http://schemas.microsoft.com/office/drawing/2014/main" id="{268F3853-8653-4C67-8D22-EDB6049B9E77}"/>
            </a:ext>
          </a:extLst>
        </xdr:cNvPr>
        <xdr:cNvSpPr txBox="1"/>
      </xdr:nvSpPr>
      <xdr:spPr>
        <a:xfrm>
          <a:off x="13437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902" name="n_2aveValue【庁舎】&#10;有形固定資産減価償却率">
          <a:extLst>
            <a:ext uri="{FF2B5EF4-FFF2-40B4-BE49-F238E27FC236}">
              <a16:creationId xmlns:a16="http://schemas.microsoft.com/office/drawing/2014/main" id="{A7E88076-3C17-4977-91BC-F31EACE48E19}"/>
            </a:ext>
          </a:extLst>
        </xdr:cNvPr>
        <xdr:cNvSpPr txBox="1"/>
      </xdr:nvSpPr>
      <xdr:spPr>
        <a:xfrm>
          <a:off x="12675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903" name="n_3aveValue【庁舎】&#10;有形固定資産減価償却率">
          <a:extLst>
            <a:ext uri="{FF2B5EF4-FFF2-40B4-BE49-F238E27FC236}">
              <a16:creationId xmlns:a16="http://schemas.microsoft.com/office/drawing/2014/main" id="{7312A1CC-2081-419B-8041-3D5630B33D82}"/>
            </a:ext>
          </a:extLst>
        </xdr:cNvPr>
        <xdr:cNvSpPr txBox="1"/>
      </xdr:nvSpPr>
      <xdr:spPr>
        <a:xfrm>
          <a:off x="11900544" y="1759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904" name="n_4aveValue【庁舎】&#10;有形固定資産減価償却率">
          <a:extLst>
            <a:ext uri="{FF2B5EF4-FFF2-40B4-BE49-F238E27FC236}">
              <a16:creationId xmlns:a16="http://schemas.microsoft.com/office/drawing/2014/main" id="{0F8307F9-178F-4A31-8FA0-32A21B2EC063}"/>
            </a:ext>
          </a:extLst>
        </xdr:cNvPr>
        <xdr:cNvSpPr txBox="1"/>
      </xdr:nvSpPr>
      <xdr:spPr>
        <a:xfrm>
          <a:off x="11102984" y="1762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86377</xdr:rowOff>
    </xdr:from>
    <xdr:ext cx="405111" cy="259045"/>
    <xdr:sp macro="" textlink="">
      <xdr:nvSpPr>
        <xdr:cNvPr id="905" name="n_1mainValue【庁舎】&#10;有形固定資産減価償却率">
          <a:extLst>
            <a:ext uri="{FF2B5EF4-FFF2-40B4-BE49-F238E27FC236}">
              <a16:creationId xmlns:a16="http://schemas.microsoft.com/office/drawing/2014/main" id="{AAC0F027-F563-4735-BA3B-5074BB2CA1D9}"/>
            </a:ext>
          </a:extLst>
        </xdr:cNvPr>
        <xdr:cNvSpPr txBox="1"/>
      </xdr:nvSpPr>
      <xdr:spPr>
        <a:xfrm>
          <a:off x="13437244" y="1685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43922</xdr:rowOff>
    </xdr:from>
    <xdr:ext cx="405111" cy="259045"/>
    <xdr:sp macro="" textlink="">
      <xdr:nvSpPr>
        <xdr:cNvPr id="906" name="n_2mainValue【庁舎】&#10;有形固定資産減価償却率">
          <a:extLst>
            <a:ext uri="{FF2B5EF4-FFF2-40B4-BE49-F238E27FC236}">
              <a16:creationId xmlns:a16="http://schemas.microsoft.com/office/drawing/2014/main" id="{711A2C8F-21F3-4642-B318-33495EB2BCFE}"/>
            </a:ext>
          </a:extLst>
        </xdr:cNvPr>
        <xdr:cNvSpPr txBox="1"/>
      </xdr:nvSpPr>
      <xdr:spPr>
        <a:xfrm>
          <a:off x="12675244" y="1680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3101</xdr:rowOff>
    </xdr:from>
    <xdr:ext cx="405111" cy="259045"/>
    <xdr:sp macro="" textlink="">
      <xdr:nvSpPr>
        <xdr:cNvPr id="907" name="n_3mainValue【庁舎】&#10;有形固定資産減価償却率">
          <a:extLst>
            <a:ext uri="{FF2B5EF4-FFF2-40B4-BE49-F238E27FC236}">
              <a16:creationId xmlns:a16="http://schemas.microsoft.com/office/drawing/2014/main" id="{D83F5F32-1C19-498E-8A97-95397CF7BD37}"/>
            </a:ext>
          </a:extLst>
        </xdr:cNvPr>
        <xdr:cNvSpPr txBox="1"/>
      </xdr:nvSpPr>
      <xdr:spPr>
        <a:xfrm>
          <a:off x="11900544" y="1676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140261</xdr:rowOff>
    </xdr:from>
    <xdr:ext cx="405111" cy="259045"/>
    <xdr:sp macro="" textlink="">
      <xdr:nvSpPr>
        <xdr:cNvPr id="908" name="n_4mainValue【庁舎】&#10;有形固定資産減価償却率">
          <a:extLst>
            <a:ext uri="{FF2B5EF4-FFF2-40B4-BE49-F238E27FC236}">
              <a16:creationId xmlns:a16="http://schemas.microsoft.com/office/drawing/2014/main" id="{1B36FF89-6824-438D-940B-C5413AC1F095}"/>
            </a:ext>
          </a:extLst>
        </xdr:cNvPr>
        <xdr:cNvSpPr txBox="1"/>
      </xdr:nvSpPr>
      <xdr:spPr>
        <a:xfrm>
          <a:off x="11102984" y="1673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DAE8F912-E974-48C3-A1D0-36F0996B583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0361A811-305A-48B4-AE2C-5AD27EE8D04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B0967DCD-0AA2-48D8-91E2-05FD6287918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88085F2E-4719-499D-9C66-A60C476F7A5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52C6B3FA-D74B-4555-A59C-0C0C5B0BD0F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60CE6F04-97EC-4DE6-B0F4-698C6223422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9AFA6AA2-3665-47BC-AAC3-33E84598A76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222BAE5A-7089-49FA-8692-2548B44B9D2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F5DAA247-939B-4CFA-B87A-451B975C572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B191537D-D676-4AB9-B24B-DD8A61FEEB5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DF211C85-79E6-48C2-9A4C-0B259536CCD5}"/>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D9E4A646-FCBA-4C40-8BFE-7D60716352BB}"/>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8D8BA9D9-D1C3-44D1-B3D0-538D3D1EB5E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E90FD78F-7C9E-454B-8AD4-44D6587A1FBE}"/>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FB0F9829-78CE-45BF-B294-0C296AC1980D}"/>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3F62BF24-7610-40BF-9B6B-67214467522A}"/>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954A32FD-F6DB-4F6F-8F14-5AE14CFA605B}"/>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6FB4F0C6-1A3A-4258-9444-9265C67D65A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19E787CC-D48E-4FF1-8DCA-D86697889D3C}"/>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C07C1A5F-5E26-4CB8-A5DD-578C219524BB}"/>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130DFAF4-9AB1-4A62-9D0E-48A4F7909329}"/>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E41E6D80-4C0A-4FA2-AC5F-E1AFAA561F7E}"/>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D61DBE1C-6DA8-40EC-A3AF-A326309AC40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A1ED6633-4F37-405E-AD73-0A113D57380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1B1580E6-5F0D-4C45-986C-26F2E956772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DF6A6B25-991A-4DD8-8A78-B3AF81C7E9D9}"/>
            </a:ext>
          </a:extLst>
        </xdr:cNvPr>
        <xdr:cNvCxnSpPr/>
      </xdr:nvCxnSpPr>
      <xdr:spPr>
        <a:xfrm flipV="1">
          <a:off x="19509104" y="16631739"/>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A2EAB8C2-E032-4349-B5DB-979B8593F145}"/>
            </a:ext>
          </a:extLst>
        </xdr:cNvPr>
        <xdr:cNvSpPr txBox="1"/>
      </xdr:nvSpPr>
      <xdr:spPr>
        <a:xfrm>
          <a:off x="1954784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A0C7CB34-8D9D-48F8-B8AC-2E284E9E99A9}"/>
            </a:ext>
          </a:extLst>
        </xdr:cNvPr>
        <xdr:cNvCxnSpPr/>
      </xdr:nvCxnSpPr>
      <xdr:spPr>
        <a:xfrm>
          <a:off x="19443700" y="18148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6D51DD1A-0E31-4186-BE44-A76B25C1F50F}"/>
            </a:ext>
          </a:extLst>
        </xdr:cNvPr>
        <xdr:cNvSpPr txBox="1"/>
      </xdr:nvSpPr>
      <xdr:spPr>
        <a:xfrm>
          <a:off x="19547840" y="1641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11DDA3EF-A334-4FC4-A51A-D710EB828CBA}"/>
            </a:ext>
          </a:extLst>
        </xdr:cNvPr>
        <xdr:cNvCxnSpPr/>
      </xdr:nvCxnSpPr>
      <xdr:spPr>
        <a:xfrm>
          <a:off x="19443700" y="16631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1AE6F394-645D-483D-BAED-155208A843D5}"/>
            </a:ext>
          </a:extLst>
        </xdr:cNvPr>
        <xdr:cNvSpPr txBox="1"/>
      </xdr:nvSpPr>
      <xdr:spPr>
        <a:xfrm>
          <a:off x="19547840" y="1774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C79F57D3-F57D-4218-87E1-74D09EFBB788}"/>
            </a:ext>
          </a:extLst>
        </xdr:cNvPr>
        <xdr:cNvSpPr/>
      </xdr:nvSpPr>
      <xdr:spPr>
        <a:xfrm>
          <a:off x="19458940" y="17766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02AE1756-62FA-4897-B645-73E865D46E94}"/>
            </a:ext>
          </a:extLst>
        </xdr:cNvPr>
        <xdr:cNvSpPr/>
      </xdr:nvSpPr>
      <xdr:spPr>
        <a:xfrm>
          <a:off x="18735040" y="177821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90F3B63F-5518-4731-A875-B107F2A2C1C2}"/>
            </a:ext>
          </a:extLst>
        </xdr:cNvPr>
        <xdr:cNvSpPr/>
      </xdr:nvSpPr>
      <xdr:spPr>
        <a:xfrm>
          <a:off x="17937480" y="1778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C2CCF6C1-D5F3-4326-8B6F-730150324A60}"/>
            </a:ext>
          </a:extLst>
        </xdr:cNvPr>
        <xdr:cNvSpPr/>
      </xdr:nvSpPr>
      <xdr:spPr>
        <a:xfrm>
          <a:off x="17162780" y="1780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944" name="フローチャート: 判断 943">
          <a:extLst>
            <a:ext uri="{FF2B5EF4-FFF2-40B4-BE49-F238E27FC236}">
              <a16:creationId xmlns:a16="http://schemas.microsoft.com/office/drawing/2014/main" id="{CE0CFF58-55EA-484B-A242-376A37ECB673}"/>
            </a:ext>
          </a:extLst>
        </xdr:cNvPr>
        <xdr:cNvSpPr/>
      </xdr:nvSpPr>
      <xdr:spPr>
        <a:xfrm>
          <a:off x="16388080" y="177674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F02A811F-0B48-4101-80D4-1E1BE786809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FBD5A796-1E2A-4AF5-AA64-D9F770D0CFA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FEBC5758-E79C-4FC6-A949-A473FEF046C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17B7EB9B-251D-4ABC-BD11-2ED462EA11F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0106C787-1670-4829-B3C8-5F11808C44D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152219</xdr:rowOff>
    </xdr:from>
    <xdr:to>
      <xdr:col>116</xdr:col>
      <xdr:colOff>114300</xdr:colOff>
      <xdr:row>106</xdr:row>
      <xdr:rowOff>82369</xdr:rowOff>
    </xdr:to>
    <xdr:sp macro="" textlink="">
      <xdr:nvSpPr>
        <xdr:cNvPr id="950" name="楕円 949">
          <a:extLst>
            <a:ext uri="{FF2B5EF4-FFF2-40B4-BE49-F238E27FC236}">
              <a16:creationId xmlns:a16="http://schemas.microsoft.com/office/drawing/2014/main" id="{4CFEACC0-E47F-4CA0-8DCE-10636777F115}"/>
            </a:ext>
          </a:extLst>
        </xdr:cNvPr>
        <xdr:cNvSpPr/>
      </xdr:nvSpPr>
      <xdr:spPr>
        <a:xfrm>
          <a:off x="19458940" y="177544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3646</xdr:rowOff>
    </xdr:from>
    <xdr:ext cx="469744" cy="259045"/>
    <xdr:sp macro="" textlink="">
      <xdr:nvSpPr>
        <xdr:cNvPr id="951" name="【庁舎】&#10;一人当たり面積該当値テキスト">
          <a:extLst>
            <a:ext uri="{FF2B5EF4-FFF2-40B4-BE49-F238E27FC236}">
              <a16:creationId xmlns:a16="http://schemas.microsoft.com/office/drawing/2014/main" id="{29CC8672-8BD4-4770-B657-C1FA6506BF23}"/>
            </a:ext>
          </a:extLst>
        </xdr:cNvPr>
        <xdr:cNvSpPr txBox="1"/>
      </xdr:nvSpPr>
      <xdr:spPr>
        <a:xfrm>
          <a:off x="19547840" y="1760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159838</xdr:rowOff>
    </xdr:from>
    <xdr:to>
      <xdr:col>112</xdr:col>
      <xdr:colOff>38100</xdr:colOff>
      <xdr:row>106</xdr:row>
      <xdr:rowOff>89988</xdr:rowOff>
    </xdr:to>
    <xdr:sp macro="" textlink="">
      <xdr:nvSpPr>
        <xdr:cNvPr id="952" name="楕円 951">
          <a:extLst>
            <a:ext uri="{FF2B5EF4-FFF2-40B4-BE49-F238E27FC236}">
              <a16:creationId xmlns:a16="http://schemas.microsoft.com/office/drawing/2014/main" id="{68D80887-7653-45BC-8EE5-687EE8507F1D}"/>
            </a:ext>
          </a:extLst>
        </xdr:cNvPr>
        <xdr:cNvSpPr/>
      </xdr:nvSpPr>
      <xdr:spPr>
        <a:xfrm>
          <a:off x="18735040" y="177620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31569</xdr:rowOff>
    </xdr:from>
    <xdr:to>
      <xdr:col>116</xdr:col>
      <xdr:colOff>63500</xdr:colOff>
      <xdr:row>106</xdr:row>
      <xdr:rowOff>39188</xdr:rowOff>
    </xdr:to>
    <xdr:cxnSp macro="">
      <xdr:nvCxnSpPr>
        <xdr:cNvPr id="953" name="直線コネクタ 952">
          <a:extLst>
            <a:ext uri="{FF2B5EF4-FFF2-40B4-BE49-F238E27FC236}">
              <a16:creationId xmlns:a16="http://schemas.microsoft.com/office/drawing/2014/main" id="{4A52D402-678D-42C5-9F2A-2CD90C8924C6}"/>
            </a:ext>
          </a:extLst>
        </xdr:cNvPr>
        <xdr:cNvCxnSpPr/>
      </xdr:nvCxnSpPr>
      <xdr:spPr>
        <a:xfrm flipV="1">
          <a:off x="18778220" y="17801409"/>
          <a:ext cx="7315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165281</xdr:rowOff>
    </xdr:from>
    <xdr:to>
      <xdr:col>107</xdr:col>
      <xdr:colOff>101600</xdr:colOff>
      <xdr:row>106</xdr:row>
      <xdr:rowOff>95431</xdr:rowOff>
    </xdr:to>
    <xdr:sp macro="" textlink="">
      <xdr:nvSpPr>
        <xdr:cNvPr id="954" name="楕円 953">
          <a:extLst>
            <a:ext uri="{FF2B5EF4-FFF2-40B4-BE49-F238E27FC236}">
              <a16:creationId xmlns:a16="http://schemas.microsoft.com/office/drawing/2014/main" id="{063A7075-D01D-4093-987C-75DF86C3250B}"/>
            </a:ext>
          </a:extLst>
        </xdr:cNvPr>
        <xdr:cNvSpPr/>
      </xdr:nvSpPr>
      <xdr:spPr>
        <a:xfrm>
          <a:off x="17937480" y="17767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39188</xdr:rowOff>
    </xdr:from>
    <xdr:to>
      <xdr:col>111</xdr:col>
      <xdr:colOff>177800</xdr:colOff>
      <xdr:row>106</xdr:row>
      <xdr:rowOff>44631</xdr:rowOff>
    </xdr:to>
    <xdr:cxnSp macro="">
      <xdr:nvCxnSpPr>
        <xdr:cNvPr id="955" name="直線コネクタ 954">
          <a:extLst>
            <a:ext uri="{FF2B5EF4-FFF2-40B4-BE49-F238E27FC236}">
              <a16:creationId xmlns:a16="http://schemas.microsoft.com/office/drawing/2014/main" id="{955D8BCA-1D6C-4066-A833-46669AEC01E0}"/>
            </a:ext>
          </a:extLst>
        </xdr:cNvPr>
        <xdr:cNvCxnSpPr/>
      </xdr:nvCxnSpPr>
      <xdr:spPr>
        <a:xfrm flipV="1">
          <a:off x="17988280" y="17809028"/>
          <a:ext cx="78994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167458</xdr:rowOff>
    </xdr:from>
    <xdr:to>
      <xdr:col>102</xdr:col>
      <xdr:colOff>165100</xdr:colOff>
      <xdr:row>106</xdr:row>
      <xdr:rowOff>97608</xdr:rowOff>
    </xdr:to>
    <xdr:sp macro="" textlink="">
      <xdr:nvSpPr>
        <xdr:cNvPr id="956" name="楕円 955">
          <a:extLst>
            <a:ext uri="{FF2B5EF4-FFF2-40B4-BE49-F238E27FC236}">
              <a16:creationId xmlns:a16="http://schemas.microsoft.com/office/drawing/2014/main" id="{FB373F2E-B999-4BDD-8E82-C0DF0B965FC3}"/>
            </a:ext>
          </a:extLst>
        </xdr:cNvPr>
        <xdr:cNvSpPr/>
      </xdr:nvSpPr>
      <xdr:spPr>
        <a:xfrm>
          <a:off x="17162780" y="17769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44631</xdr:rowOff>
    </xdr:from>
    <xdr:to>
      <xdr:col>107</xdr:col>
      <xdr:colOff>50800</xdr:colOff>
      <xdr:row>106</xdr:row>
      <xdr:rowOff>46808</xdr:rowOff>
    </xdr:to>
    <xdr:cxnSp macro="">
      <xdr:nvCxnSpPr>
        <xdr:cNvPr id="957" name="直線コネクタ 956">
          <a:extLst>
            <a:ext uri="{FF2B5EF4-FFF2-40B4-BE49-F238E27FC236}">
              <a16:creationId xmlns:a16="http://schemas.microsoft.com/office/drawing/2014/main" id="{1B1B2976-5D59-41CF-BB45-505CE58078D9}"/>
            </a:ext>
          </a:extLst>
        </xdr:cNvPr>
        <xdr:cNvCxnSpPr/>
      </xdr:nvCxnSpPr>
      <xdr:spPr>
        <a:xfrm flipV="1">
          <a:off x="17213580" y="17814471"/>
          <a:ext cx="7747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1451</xdr:rowOff>
    </xdr:from>
    <xdr:to>
      <xdr:col>98</xdr:col>
      <xdr:colOff>38100</xdr:colOff>
      <xdr:row>106</xdr:row>
      <xdr:rowOff>103051</xdr:rowOff>
    </xdr:to>
    <xdr:sp macro="" textlink="">
      <xdr:nvSpPr>
        <xdr:cNvPr id="958" name="楕円 957">
          <a:extLst>
            <a:ext uri="{FF2B5EF4-FFF2-40B4-BE49-F238E27FC236}">
              <a16:creationId xmlns:a16="http://schemas.microsoft.com/office/drawing/2014/main" id="{7F2322AC-100F-4836-B906-75AB0BC20ABF}"/>
            </a:ext>
          </a:extLst>
        </xdr:cNvPr>
        <xdr:cNvSpPr/>
      </xdr:nvSpPr>
      <xdr:spPr>
        <a:xfrm>
          <a:off x="16388080" y="177712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46808</xdr:rowOff>
    </xdr:from>
    <xdr:to>
      <xdr:col>102</xdr:col>
      <xdr:colOff>114300</xdr:colOff>
      <xdr:row>106</xdr:row>
      <xdr:rowOff>52251</xdr:rowOff>
    </xdr:to>
    <xdr:cxnSp macro="">
      <xdr:nvCxnSpPr>
        <xdr:cNvPr id="959" name="直線コネクタ 958">
          <a:extLst>
            <a:ext uri="{FF2B5EF4-FFF2-40B4-BE49-F238E27FC236}">
              <a16:creationId xmlns:a16="http://schemas.microsoft.com/office/drawing/2014/main" id="{7E221297-04F7-42EC-A2AF-BE0C329F9866}"/>
            </a:ext>
          </a:extLst>
        </xdr:cNvPr>
        <xdr:cNvCxnSpPr/>
      </xdr:nvCxnSpPr>
      <xdr:spPr>
        <a:xfrm flipV="1">
          <a:off x="16431260" y="17816648"/>
          <a:ext cx="78232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80311749-1FDA-40E4-AEA4-93F93F140EC4}"/>
            </a:ext>
          </a:extLst>
        </xdr:cNvPr>
        <xdr:cNvSpPr txBox="1"/>
      </xdr:nvSpPr>
      <xdr:spPr>
        <a:xfrm>
          <a:off x="18561127" y="1787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7F2B7EC1-C6E8-4339-BDF4-1B25377BB8F5}"/>
            </a:ext>
          </a:extLst>
        </xdr:cNvPr>
        <xdr:cNvSpPr txBox="1"/>
      </xdr:nvSpPr>
      <xdr:spPr>
        <a:xfrm>
          <a:off x="17776267" y="1787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a:extLst>
            <a:ext uri="{FF2B5EF4-FFF2-40B4-BE49-F238E27FC236}">
              <a16:creationId xmlns:a16="http://schemas.microsoft.com/office/drawing/2014/main" id="{D6EA6785-0759-43B9-BB05-4BB427BB5912}"/>
            </a:ext>
          </a:extLst>
        </xdr:cNvPr>
        <xdr:cNvSpPr txBox="1"/>
      </xdr:nvSpPr>
      <xdr:spPr>
        <a:xfrm>
          <a:off x="17001567" y="1789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963" name="n_4aveValue【庁舎】&#10;一人当たり面積">
          <a:extLst>
            <a:ext uri="{FF2B5EF4-FFF2-40B4-BE49-F238E27FC236}">
              <a16:creationId xmlns:a16="http://schemas.microsoft.com/office/drawing/2014/main" id="{D904A2DC-6C6E-4C18-945B-7AFCCCDAB457}"/>
            </a:ext>
          </a:extLst>
        </xdr:cNvPr>
        <xdr:cNvSpPr txBox="1"/>
      </xdr:nvSpPr>
      <xdr:spPr>
        <a:xfrm>
          <a:off x="16226867" y="1754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106515</xdr:rowOff>
    </xdr:from>
    <xdr:ext cx="469744" cy="259045"/>
    <xdr:sp macro="" textlink="">
      <xdr:nvSpPr>
        <xdr:cNvPr id="964" name="n_1mainValue【庁舎】&#10;一人当たり面積">
          <a:extLst>
            <a:ext uri="{FF2B5EF4-FFF2-40B4-BE49-F238E27FC236}">
              <a16:creationId xmlns:a16="http://schemas.microsoft.com/office/drawing/2014/main" id="{96032511-F692-432D-AB5E-1BE348CC6987}"/>
            </a:ext>
          </a:extLst>
        </xdr:cNvPr>
        <xdr:cNvSpPr txBox="1"/>
      </xdr:nvSpPr>
      <xdr:spPr>
        <a:xfrm>
          <a:off x="18561127" y="1754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111958</xdr:rowOff>
    </xdr:from>
    <xdr:ext cx="469744" cy="259045"/>
    <xdr:sp macro="" textlink="">
      <xdr:nvSpPr>
        <xdr:cNvPr id="965" name="n_2mainValue【庁舎】&#10;一人当たり面積">
          <a:extLst>
            <a:ext uri="{FF2B5EF4-FFF2-40B4-BE49-F238E27FC236}">
              <a16:creationId xmlns:a16="http://schemas.microsoft.com/office/drawing/2014/main" id="{781D6617-4CE8-4351-879D-B8BB6619594B}"/>
            </a:ext>
          </a:extLst>
        </xdr:cNvPr>
        <xdr:cNvSpPr txBox="1"/>
      </xdr:nvSpPr>
      <xdr:spPr>
        <a:xfrm>
          <a:off x="17776267" y="1754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114135</xdr:rowOff>
    </xdr:from>
    <xdr:ext cx="469744" cy="259045"/>
    <xdr:sp macro="" textlink="">
      <xdr:nvSpPr>
        <xdr:cNvPr id="966" name="n_3mainValue【庁舎】&#10;一人当たり面積">
          <a:extLst>
            <a:ext uri="{FF2B5EF4-FFF2-40B4-BE49-F238E27FC236}">
              <a16:creationId xmlns:a16="http://schemas.microsoft.com/office/drawing/2014/main" id="{4CAC7480-56D0-4ECB-8597-DF0BDEBAEE3A}"/>
            </a:ext>
          </a:extLst>
        </xdr:cNvPr>
        <xdr:cNvSpPr txBox="1"/>
      </xdr:nvSpPr>
      <xdr:spPr>
        <a:xfrm>
          <a:off x="17001567" y="175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94178</xdr:rowOff>
    </xdr:from>
    <xdr:ext cx="469744" cy="259045"/>
    <xdr:sp macro="" textlink="">
      <xdr:nvSpPr>
        <xdr:cNvPr id="967" name="n_4mainValue【庁舎】&#10;一人当たり面積">
          <a:extLst>
            <a:ext uri="{FF2B5EF4-FFF2-40B4-BE49-F238E27FC236}">
              <a16:creationId xmlns:a16="http://schemas.microsoft.com/office/drawing/2014/main" id="{9CB2E040-BEE8-4A51-B237-A03A242D88CA}"/>
            </a:ext>
          </a:extLst>
        </xdr:cNvPr>
        <xdr:cNvSpPr txBox="1"/>
      </xdr:nvSpPr>
      <xdr:spPr>
        <a:xfrm>
          <a:off x="16226867" y="1786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E1C10B50-EE0E-4A51-963C-34080743ACF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86B9C852-F780-44C5-BCFE-CE50A54D9CA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D136CC03-EC6D-42E0-A6F0-0BBA24FB08E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類似団体と比較して特に有形固定資産償却率が高くなっているのは、</a:t>
          </a:r>
          <a:r>
            <a:rPr kumimoji="1" lang="ja-JP" altLang="en-US" sz="1100">
              <a:solidFill>
                <a:schemeClr val="dk1"/>
              </a:solidFill>
              <a:effectLst/>
              <a:latin typeface="+mn-lt"/>
              <a:ea typeface="+mn-ea"/>
              <a:cs typeface="+mn-cs"/>
            </a:rPr>
            <a:t>体育館・プール</a:t>
          </a:r>
          <a:r>
            <a:rPr kumimoji="1" lang="ja-JP" altLang="ja-JP" sz="1100">
              <a:solidFill>
                <a:schemeClr val="dk1"/>
              </a:solidFill>
              <a:effectLst/>
              <a:latin typeface="+mn-lt"/>
              <a:ea typeface="+mn-ea"/>
              <a:cs typeface="+mn-cs"/>
            </a:rPr>
            <a:t>である。今後は長寿命化計画や個別施設計画に基づき適宜更新や老朽化対策に取り組む。</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02_&#32207;&#21209;&#35506;\&#36001;&#25919;\&#24066;&#30010;&#26449;&#35506;\R08\R08.08.18&#12304;911&#65288;&#37329;&#65289;&#12294;&#12305;&#20196;&#21644;6&#24180;&#24230;&#36001;&#25919;&#29366;&#27841;&#36039;&#26009;&#38598;&#12398;&#20316;&#25104;&#12395;&#12388;&#12356;&#12390;&#65288;2&#22238;&#30446;&#12539;&#22320;&#26041;&#20844;&#20250;&#35336;&#38306;&#20418;&#65289;\&#12304;&#36001;&#25919;&#29366;&#27841;&#36039;&#26009;&#38598;&#12305;_364011_&#26494;&#33538;&#30010;_2024\&#12304;&#36001;&#25919;&#29366;&#27841;&#36039;&#26009;&#38598;&#12305;_364011_&#26494;&#33538;&#30010;_2024(2&#22238;&#30446;).xlsx" TargetMode="External"/><Relationship Id="rId1" Type="http://schemas.openxmlformats.org/officeDocument/2006/relationships/externalLinkPath" Target="/02_&#32207;&#21209;&#35506;/&#36001;&#25919;/&#24066;&#30010;&#26449;&#35506;/R08/R08.08.18&#12304;911&#65288;&#37329;&#65289;&#12294;&#12305;&#20196;&#21644;6&#24180;&#24230;&#36001;&#25919;&#29366;&#27841;&#36039;&#26009;&#38598;&#12398;&#20316;&#25104;&#12395;&#12388;&#12356;&#12390;&#65288;2&#22238;&#30446;&#12539;&#22320;&#26041;&#20844;&#20250;&#35336;&#38306;&#20418;&#65289;/&#12304;&#36001;&#25919;&#29366;&#27841;&#36039;&#26009;&#38598;&#12305;_364011_&#26494;&#33538;&#30010;_2024/&#12304;&#36001;&#25919;&#29366;&#27841;&#36039;&#26009;&#38598;&#12305;_364011_&#26494;&#3353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55.7</v>
          </cell>
          <cell r="BX53">
            <v>57.1</v>
          </cell>
          <cell r="CF53">
            <v>58.8</v>
          </cell>
          <cell r="CN53">
            <v>60.5</v>
          </cell>
          <cell r="CV53">
            <v>61.5</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row>
        <row r="75">
          <cell r="BP75">
            <v>-3.6</v>
          </cell>
          <cell r="BX75">
            <v>-3</v>
          </cell>
          <cell r="CF75">
            <v>-2.2000000000000002</v>
          </cell>
          <cell r="CN75">
            <v>-1.2</v>
          </cell>
          <cell r="CV75">
            <v>0</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AT2" sqref="AT1:AT1048576"/>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7424067</v>
      </c>
      <c r="BO4" s="449"/>
      <c r="BP4" s="449"/>
      <c r="BQ4" s="449"/>
      <c r="BR4" s="449"/>
      <c r="BS4" s="449"/>
      <c r="BT4" s="449"/>
      <c r="BU4" s="450"/>
      <c r="BV4" s="448">
        <v>7187527</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5.2</v>
      </c>
      <c r="CU4" s="589"/>
      <c r="CV4" s="589"/>
      <c r="CW4" s="589"/>
      <c r="CX4" s="589"/>
      <c r="CY4" s="589"/>
      <c r="CZ4" s="589"/>
      <c r="DA4" s="590"/>
      <c r="DB4" s="588">
        <v>4.5999999999999996</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7169503</v>
      </c>
      <c r="BO5" s="420"/>
      <c r="BP5" s="420"/>
      <c r="BQ5" s="420"/>
      <c r="BR5" s="420"/>
      <c r="BS5" s="420"/>
      <c r="BT5" s="420"/>
      <c r="BU5" s="421"/>
      <c r="BV5" s="419">
        <v>6994888</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84.9</v>
      </c>
      <c r="CU5" s="417"/>
      <c r="CV5" s="417"/>
      <c r="CW5" s="417"/>
      <c r="CX5" s="417"/>
      <c r="CY5" s="417"/>
      <c r="CZ5" s="417"/>
      <c r="DA5" s="418"/>
      <c r="DB5" s="416">
        <v>83.4</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254564</v>
      </c>
      <c r="BO6" s="420"/>
      <c r="BP6" s="420"/>
      <c r="BQ6" s="420"/>
      <c r="BR6" s="420"/>
      <c r="BS6" s="420"/>
      <c r="BT6" s="420"/>
      <c r="BU6" s="421"/>
      <c r="BV6" s="419">
        <v>192639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85.3</v>
      </c>
      <c r="CU6" s="563"/>
      <c r="CV6" s="563"/>
      <c r="CW6" s="563"/>
      <c r="CX6" s="563"/>
      <c r="CY6" s="563"/>
      <c r="CZ6" s="563"/>
      <c r="DA6" s="564"/>
      <c r="DB6" s="562">
        <v>84</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39532</v>
      </c>
      <c r="BO7" s="420"/>
      <c r="BP7" s="420"/>
      <c r="BQ7" s="420"/>
      <c r="BR7" s="420"/>
      <c r="BS7" s="420"/>
      <c r="BT7" s="420"/>
      <c r="BU7" s="421"/>
      <c r="BV7" s="419">
        <v>8964</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4102747</v>
      </c>
      <c r="CU7" s="420"/>
      <c r="CV7" s="420"/>
      <c r="CW7" s="420"/>
      <c r="CX7" s="420"/>
      <c r="CY7" s="420"/>
      <c r="CZ7" s="420"/>
      <c r="DA7" s="421"/>
      <c r="DB7" s="419">
        <v>3961531</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215032</v>
      </c>
      <c r="BO8" s="420"/>
      <c r="BP8" s="420"/>
      <c r="BQ8" s="420"/>
      <c r="BR8" s="420"/>
      <c r="BS8" s="420"/>
      <c r="BT8" s="420"/>
      <c r="BU8" s="421"/>
      <c r="BV8" s="419">
        <v>183675</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0.82</v>
      </c>
      <c r="CU8" s="523"/>
      <c r="CV8" s="523"/>
      <c r="CW8" s="523"/>
      <c r="CX8" s="523"/>
      <c r="CY8" s="523"/>
      <c r="CZ8" s="523"/>
      <c r="DA8" s="524"/>
      <c r="DB8" s="522">
        <v>0.82</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14583</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31357</v>
      </c>
      <c r="BO9" s="420"/>
      <c r="BP9" s="420"/>
      <c r="BQ9" s="420"/>
      <c r="BR9" s="420"/>
      <c r="BS9" s="420"/>
      <c r="BT9" s="420"/>
      <c r="BU9" s="421"/>
      <c r="BV9" s="419">
        <v>-41600</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3.4</v>
      </c>
      <c r="CU9" s="417"/>
      <c r="CV9" s="417"/>
      <c r="CW9" s="417"/>
      <c r="CX9" s="417"/>
      <c r="CY9" s="417"/>
      <c r="CZ9" s="417"/>
      <c r="DA9" s="418"/>
      <c r="DB9" s="416">
        <v>2.9</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112</v>
      </c>
      <c r="M10" s="376"/>
      <c r="N10" s="376"/>
      <c r="O10" s="376"/>
      <c r="P10" s="376"/>
      <c r="Q10" s="377"/>
      <c r="R10" s="372">
        <v>15204</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400625</v>
      </c>
      <c r="BO10" s="420"/>
      <c r="BP10" s="420"/>
      <c r="BQ10" s="420"/>
      <c r="BR10" s="420"/>
      <c r="BS10" s="420"/>
      <c r="BT10" s="420"/>
      <c r="BU10" s="421"/>
      <c r="BV10" s="419">
        <v>313563</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2">
      <c r="A12" s="169"/>
      <c r="B12" s="525" t="s">
        <v>122</v>
      </c>
      <c r="C12" s="526"/>
      <c r="D12" s="526"/>
      <c r="E12" s="526"/>
      <c r="F12" s="526"/>
      <c r="G12" s="526"/>
      <c r="H12" s="526"/>
      <c r="I12" s="526"/>
      <c r="J12" s="526"/>
      <c r="K12" s="527"/>
      <c r="L12" s="534" t="s">
        <v>123</v>
      </c>
      <c r="M12" s="535"/>
      <c r="N12" s="535"/>
      <c r="O12" s="535"/>
      <c r="P12" s="535"/>
      <c r="Q12" s="536"/>
      <c r="R12" s="537">
        <v>14356</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90</v>
      </c>
      <c r="AV12" s="478"/>
      <c r="AW12" s="478"/>
      <c r="AX12" s="478"/>
      <c r="AY12" s="433" t="s">
        <v>127</v>
      </c>
      <c r="AZ12" s="434"/>
      <c r="BA12" s="434"/>
      <c r="BB12" s="434"/>
      <c r="BC12" s="434"/>
      <c r="BD12" s="434"/>
      <c r="BE12" s="434"/>
      <c r="BF12" s="434"/>
      <c r="BG12" s="434"/>
      <c r="BH12" s="434"/>
      <c r="BI12" s="434"/>
      <c r="BJ12" s="434"/>
      <c r="BK12" s="434"/>
      <c r="BL12" s="434"/>
      <c r="BM12" s="435"/>
      <c r="BN12" s="419">
        <v>348121</v>
      </c>
      <c r="BO12" s="420"/>
      <c r="BP12" s="420"/>
      <c r="BQ12" s="420"/>
      <c r="BR12" s="420"/>
      <c r="BS12" s="420"/>
      <c r="BT12" s="420"/>
      <c r="BU12" s="421"/>
      <c r="BV12" s="419">
        <v>367732</v>
      </c>
      <c r="BW12" s="420"/>
      <c r="BX12" s="420"/>
      <c r="BY12" s="420"/>
      <c r="BZ12" s="420"/>
      <c r="CA12" s="420"/>
      <c r="CB12" s="420"/>
      <c r="CC12" s="421"/>
      <c r="CD12" s="459" t="s">
        <v>128</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129</v>
      </c>
      <c r="N13" s="504"/>
      <c r="O13" s="504"/>
      <c r="P13" s="504"/>
      <c r="Q13" s="505"/>
      <c r="R13" s="506">
        <v>14122</v>
      </c>
      <c r="S13" s="507"/>
      <c r="T13" s="507"/>
      <c r="U13" s="507"/>
      <c r="V13" s="508"/>
      <c r="W13" s="509" t="s">
        <v>130</v>
      </c>
      <c r="X13" s="405"/>
      <c r="Y13" s="405"/>
      <c r="Z13" s="405"/>
      <c r="AA13" s="405"/>
      <c r="AB13" s="406"/>
      <c r="AC13" s="372">
        <v>539</v>
      </c>
      <c r="AD13" s="373"/>
      <c r="AE13" s="373"/>
      <c r="AF13" s="373"/>
      <c r="AG13" s="374"/>
      <c r="AH13" s="372">
        <v>628</v>
      </c>
      <c r="AI13" s="373"/>
      <c r="AJ13" s="373"/>
      <c r="AK13" s="373"/>
      <c r="AL13" s="432"/>
      <c r="AM13" s="476" t="s">
        <v>131</v>
      </c>
      <c r="AN13" s="376"/>
      <c r="AO13" s="376"/>
      <c r="AP13" s="376"/>
      <c r="AQ13" s="376"/>
      <c r="AR13" s="376"/>
      <c r="AS13" s="376"/>
      <c r="AT13" s="377"/>
      <c r="AU13" s="477" t="s">
        <v>132</v>
      </c>
      <c r="AV13" s="478"/>
      <c r="AW13" s="478"/>
      <c r="AX13" s="478"/>
      <c r="AY13" s="433" t="s">
        <v>133</v>
      </c>
      <c r="AZ13" s="434"/>
      <c r="BA13" s="434"/>
      <c r="BB13" s="434"/>
      <c r="BC13" s="434"/>
      <c r="BD13" s="434"/>
      <c r="BE13" s="434"/>
      <c r="BF13" s="434"/>
      <c r="BG13" s="434"/>
      <c r="BH13" s="434"/>
      <c r="BI13" s="434"/>
      <c r="BJ13" s="434"/>
      <c r="BK13" s="434"/>
      <c r="BL13" s="434"/>
      <c r="BM13" s="435"/>
      <c r="BN13" s="419">
        <v>83861</v>
      </c>
      <c r="BO13" s="420"/>
      <c r="BP13" s="420"/>
      <c r="BQ13" s="420"/>
      <c r="BR13" s="420"/>
      <c r="BS13" s="420"/>
      <c r="BT13" s="420"/>
      <c r="BU13" s="421"/>
      <c r="BV13" s="419">
        <v>-95769</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0</v>
      </c>
      <c r="CU13" s="417"/>
      <c r="CV13" s="417"/>
      <c r="CW13" s="417"/>
      <c r="CX13" s="417"/>
      <c r="CY13" s="417"/>
      <c r="CZ13" s="417"/>
      <c r="DA13" s="418"/>
      <c r="DB13" s="416">
        <v>-1.2</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14566</v>
      </c>
      <c r="S14" s="507"/>
      <c r="T14" s="507"/>
      <c r="U14" s="507"/>
      <c r="V14" s="508"/>
      <c r="W14" s="510"/>
      <c r="X14" s="408"/>
      <c r="Y14" s="408"/>
      <c r="Z14" s="408"/>
      <c r="AA14" s="408"/>
      <c r="AB14" s="409"/>
      <c r="AC14" s="499">
        <v>7.5</v>
      </c>
      <c r="AD14" s="500"/>
      <c r="AE14" s="500"/>
      <c r="AF14" s="500"/>
      <c r="AG14" s="501"/>
      <c r="AH14" s="499">
        <v>8.6999999999999993</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121</v>
      </c>
      <c r="CU14" s="517"/>
      <c r="CV14" s="517"/>
      <c r="CW14" s="517"/>
      <c r="CX14" s="517"/>
      <c r="CY14" s="517"/>
      <c r="CZ14" s="517"/>
      <c r="DA14" s="518"/>
      <c r="DB14" s="516" t="s">
        <v>121</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129</v>
      </c>
      <c r="N15" s="504"/>
      <c r="O15" s="504"/>
      <c r="P15" s="504"/>
      <c r="Q15" s="505"/>
      <c r="R15" s="506">
        <v>14348</v>
      </c>
      <c r="S15" s="507"/>
      <c r="T15" s="507"/>
      <c r="U15" s="507"/>
      <c r="V15" s="508"/>
      <c r="W15" s="509" t="s">
        <v>137</v>
      </c>
      <c r="X15" s="405"/>
      <c r="Y15" s="405"/>
      <c r="Z15" s="405"/>
      <c r="AA15" s="405"/>
      <c r="AB15" s="406"/>
      <c r="AC15" s="372">
        <v>1920</v>
      </c>
      <c r="AD15" s="373"/>
      <c r="AE15" s="373"/>
      <c r="AF15" s="373"/>
      <c r="AG15" s="374"/>
      <c r="AH15" s="372">
        <v>1956</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2680633</v>
      </c>
      <c r="BO15" s="449"/>
      <c r="BP15" s="449"/>
      <c r="BQ15" s="449"/>
      <c r="BR15" s="449"/>
      <c r="BS15" s="449"/>
      <c r="BT15" s="449"/>
      <c r="BU15" s="450"/>
      <c r="BV15" s="448">
        <v>2663556</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26.8</v>
      </c>
      <c r="AD16" s="500"/>
      <c r="AE16" s="500"/>
      <c r="AF16" s="500"/>
      <c r="AG16" s="501"/>
      <c r="AH16" s="499">
        <v>27.2</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3327037</v>
      </c>
      <c r="BO16" s="420"/>
      <c r="BP16" s="420"/>
      <c r="BQ16" s="420"/>
      <c r="BR16" s="420"/>
      <c r="BS16" s="420"/>
      <c r="BT16" s="420"/>
      <c r="BU16" s="421"/>
      <c r="BV16" s="419">
        <v>3174777</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4717</v>
      </c>
      <c r="AD17" s="373"/>
      <c r="AE17" s="373"/>
      <c r="AF17" s="373"/>
      <c r="AG17" s="374"/>
      <c r="AH17" s="372">
        <v>4605</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3438207</v>
      </c>
      <c r="BO17" s="420"/>
      <c r="BP17" s="420"/>
      <c r="BQ17" s="420"/>
      <c r="BR17" s="420"/>
      <c r="BS17" s="420"/>
      <c r="BT17" s="420"/>
      <c r="BU17" s="421"/>
      <c r="BV17" s="419">
        <v>3418083</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147</v>
      </c>
      <c r="C18" s="470"/>
      <c r="D18" s="470"/>
      <c r="E18" s="471"/>
      <c r="F18" s="471"/>
      <c r="G18" s="471"/>
      <c r="H18" s="471"/>
      <c r="I18" s="471"/>
      <c r="J18" s="471"/>
      <c r="K18" s="471"/>
      <c r="L18" s="472">
        <v>14.34</v>
      </c>
      <c r="M18" s="472"/>
      <c r="N18" s="472"/>
      <c r="O18" s="472"/>
      <c r="P18" s="472"/>
      <c r="Q18" s="472"/>
      <c r="R18" s="473"/>
      <c r="S18" s="473"/>
      <c r="T18" s="473"/>
      <c r="U18" s="473"/>
      <c r="V18" s="474"/>
      <c r="W18" s="490"/>
      <c r="X18" s="491"/>
      <c r="Y18" s="491"/>
      <c r="Z18" s="491"/>
      <c r="AA18" s="491"/>
      <c r="AB18" s="515"/>
      <c r="AC18" s="389">
        <v>65.7</v>
      </c>
      <c r="AD18" s="390"/>
      <c r="AE18" s="390"/>
      <c r="AF18" s="390"/>
      <c r="AG18" s="475"/>
      <c r="AH18" s="389">
        <v>64.099999999999994</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3694745</v>
      </c>
      <c r="BO18" s="420"/>
      <c r="BP18" s="420"/>
      <c r="BQ18" s="420"/>
      <c r="BR18" s="420"/>
      <c r="BS18" s="420"/>
      <c r="BT18" s="420"/>
      <c r="BU18" s="421"/>
      <c r="BV18" s="419">
        <v>3450632</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149</v>
      </c>
      <c r="C19" s="470"/>
      <c r="D19" s="470"/>
      <c r="E19" s="471"/>
      <c r="F19" s="471"/>
      <c r="G19" s="471"/>
      <c r="H19" s="471"/>
      <c r="I19" s="471"/>
      <c r="J19" s="471"/>
      <c r="K19" s="471"/>
      <c r="L19" s="479">
        <v>1017</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5544805</v>
      </c>
      <c r="BO19" s="420"/>
      <c r="BP19" s="420"/>
      <c r="BQ19" s="420"/>
      <c r="BR19" s="420"/>
      <c r="BS19" s="420"/>
      <c r="BT19" s="420"/>
      <c r="BU19" s="421"/>
      <c r="BV19" s="419">
        <v>5166652</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151</v>
      </c>
      <c r="C20" s="470"/>
      <c r="D20" s="470"/>
      <c r="E20" s="471"/>
      <c r="F20" s="471"/>
      <c r="G20" s="471"/>
      <c r="H20" s="471"/>
      <c r="I20" s="471"/>
      <c r="J20" s="471"/>
      <c r="K20" s="471"/>
      <c r="L20" s="479">
        <v>5847</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3429126</v>
      </c>
      <c r="BO22" s="449"/>
      <c r="BP22" s="449"/>
      <c r="BQ22" s="449"/>
      <c r="BR22" s="449"/>
      <c r="BS22" s="449"/>
      <c r="BT22" s="449"/>
      <c r="BU22" s="450"/>
      <c r="BV22" s="448">
        <v>3457650</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2151999</v>
      </c>
      <c r="BO23" s="420"/>
      <c r="BP23" s="420"/>
      <c r="BQ23" s="420"/>
      <c r="BR23" s="420"/>
      <c r="BS23" s="420"/>
      <c r="BT23" s="420"/>
      <c r="BU23" s="421"/>
      <c r="BV23" s="419">
        <v>2052980</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161</v>
      </c>
      <c r="F24" s="376"/>
      <c r="G24" s="376"/>
      <c r="H24" s="376"/>
      <c r="I24" s="376"/>
      <c r="J24" s="376"/>
      <c r="K24" s="377"/>
      <c r="L24" s="372">
        <v>1</v>
      </c>
      <c r="M24" s="373"/>
      <c r="N24" s="373"/>
      <c r="O24" s="373"/>
      <c r="P24" s="374"/>
      <c r="Q24" s="372">
        <v>7660</v>
      </c>
      <c r="R24" s="373"/>
      <c r="S24" s="373"/>
      <c r="T24" s="373"/>
      <c r="U24" s="373"/>
      <c r="V24" s="374"/>
      <c r="W24" s="462"/>
      <c r="X24" s="399"/>
      <c r="Y24" s="400"/>
      <c r="Z24" s="375" t="s">
        <v>162</v>
      </c>
      <c r="AA24" s="376"/>
      <c r="AB24" s="376"/>
      <c r="AC24" s="376"/>
      <c r="AD24" s="376"/>
      <c r="AE24" s="376"/>
      <c r="AF24" s="376"/>
      <c r="AG24" s="377"/>
      <c r="AH24" s="372">
        <v>99</v>
      </c>
      <c r="AI24" s="373"/>
      <c r="AJ24" s="373"/>
      <c r="AK24" s="373"/>
      <c r="AL24" s="374"/>
      <c r="AM24" s="372">
        <v>297099</v>
      </c>
      <c r="AN24" s="373"/>
      <c r="AO24" s="373"/>
      <c r="AP24" s="373"/>
      <c r="AQ24" s="373"/>
      <c r="AR24" s="374"/>
      <c r="AS24" s="372">
        <v>3001</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2302009</v>
      </c>
      <c r="BO24" s="420"/>
      <c r="BP24" s="420"/>
      <c r="BQ24" s="420"/>
      <c r="BR24" s="420"/>
      <c r="BS24" s="420"/>
      <c r="BT24" s="420"/>
      <c r="BU24" s="421"/>
      <c r="BV24" s="419">
        <v>2308724</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164</v>
      </c>
      <c r="F25" s="376"/>
      <c r="G25" s="376"/>
      <c r="H25" s="376"/>
      <c r="I25" s="376"/>
      <c r="J25" s="376"/>
      <c r="K25" s="377"/>
      <c r="L25" s="372">
        <v>1</v>
      </c>
      <c r="M25" s="373"/>
      <c r="N25" s="373"/>
      <c r="O25" s="373"/>
      <c r="P25" s="374"/>
      <c r="Q25" s="372">
        <v>6128</v>
      </c>
      <c r="R25" s="373"/>
      <c r="S25" s="373"/>
      <c r="T25" s="373"/>
      <c r="U25" s="373"/>
      <c r="V25" s="374"/>
      <c r="W25" s="462"/>
      <c r="X25" s="399"/>
      <c r="Y25" s="400"/>
      <c r="Z25" s="375" t="s">
        <v>165</v>
      </c>
      <c r="AA25" s="376"/>
      <c r="AB25" s="376"/>
      <c r="AC25" s="376"/>
      <c r="AD25" s="376"/>
      <c r="AE25" s="376"/>
      <c r="AF25" s="376"/>
      <c r="AG25" s="377"/>
      <c r="AH25" s="372" t="s">
        <v>121</v>
      </c>
      <c r="AI25" s="373"/>
      <c r="AJ25" s="373"/>
      <c r="AK25" s="373"/>
      <c r="AL25" s="374"/>
      <c r="AM25" s="372" t="s">
        <v>121</v>
      </c>
      <c r="AN25" s="373"/>
      <c r="AO25" s="373"/>
      <c r="AP25" s="373"/>
      <c r="AQ25" s="373"/>
      <c r="AR25" s="374"/>
      <c r="AS25" s="372" t="s">
        <v>121</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717339</v>
      </c>
      <c r="BO25" s="449"/>
      <c r="BP25" s="449"/>
      <c r="BQ25" s="449"/>
      <c r="BR25" s="449"/>
      <c r="BS25" s="449"/>
      <c r="BT25" s="449"/>
      <c r="BU25" s="450"/>
      <c r="BV25" s="448">
        <v>663930</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167</v>
      </c>
      <c r="F26" s="376"/>
      <c r="G26" s="376"/>
      <c r="H26" s="376"/>
      <c r="I26" s="376"/>
      <c r="J26" s="376"/>
      <c r="K26" s="377"/>
      <c r="L26" s="372">
        <v>1</v>
      </c>
      <c r="M26" s="373"/>
      <c r="N26" s="373"/>
      <c r="O26" s="373"/>
      <c r="P26" s="374"/>
      <c r="Q26" s="372">
        <v>5668</v>
      </c>
      <c r="R26" s="373"/>
      <c r="S26" s="373"/>
      <c r="T26" s="373"/>
      <c r="U26" s="373"/>
      <c r="V26" s="374"/>
      <c r="W26" s="462"/>
      <c r="X26" s="399"/>
      <c r="Y26" s="400"/>
      <c r="Z26" s="375" t="s">
        <v>168</v>
      </c>
      <c r="AA26" s="430"/>
      <c r="AB26" s="430"/>
      <c r="AC26" s="430"/>
      <c r="AD26" s="430"/>
      <c r="AE26" s="430"/>
      <c r="AF26" s="430"/>
      <c r="AG26" s="431"/>
      <c r="AH26" s="372">
        <v>12</v>
      </c>
      <c r="AI26" s="373"/>
      <c r="AJ26" s="373"/>
      <c r="AK26" s="373"/>
      <c r="AL26" s="374"/>
      <c r="AM26" s="372">
        <v>36372</v>
      </c>
      <c r="AN26" s="373"/>
      <c r="AO26" s="373"/>
      <c r="AP26" s="373"/>
      <c r="AQ26" s="373"/>
      <c r="AR26" s="374"/>
      <c r="AS26" s="372">
        <v>3031</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v>15580</v>
      </c>
      <c r="BO26" s="420"/>
      <c r="BP26" s="420"/>
      <c r="BQ26" s="420"/>
      <c r="BR26" s="420"/>
      <c r="BS26" s="420"/>
      <c r="BT26" s="420"/>
      <c r="BU26" s="421"/>
      <c r="BV26" s="419">
        <v>12160</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170</v>
      </c>
      <c r="F27" s="376"/>
      <c r="G27" s="376"/>
      <c r="H27" s="376"/>
      <c r="I27" s="376"/>
      <c r="J27" s="376"/>
      <c r="K27" s="377"/>
      <c r="L27" s="372">
        <v>1</v>
      </c>
      <c r="M27" s="373"/>
      <c r="N27" s="373"/>
      <c r="O27" s="373"/>
      <c r="P27" s="374"/>
      <c r="Q27" s="372">
        <v>3102</v>
      </c>
      <c r="R27" s="373"/>
      <c r="S27" s="373"/>
      <c r="T27" s="373"/>
      <c r="U27" s="373"/>
      <c r="V27" s="374"/>
      <c r="W27" s="462"/>
      <c r="X27" s="399"/>
      <c r="Y27" s="400"/>
      <c r="Z27" s="375" t="s">
        <v>171</v>
      </c>
      <c r="AA27" s="376"/>
      <c r="AB27" s="376"/>
      <c r="AC27" s="376"/>
      <c r="AD27" s="376"/>
      <c r="AE27" s="376"/>
      <c r="AF27" s="376"/>
      <c r="AG27" s="377"/>
      <c r="AH27" s="372">
        <v>11</v>
      </c>
      <c r="AI27" s="373"/>
      <c r="AJ27" s="373"/>
      <c r="AK27" s="373"/>
      <c r="AL27" s="374"/>
      <c r="AM27" s="372">
        <v>34199</v>
      </c>
      <c r="AN27" s="373"/>
      <c r="AO27" s="373"/>
      <c r="AP27" s="373"/>
      <c r="AQ27" s="373"/>
      <c r="AR27" s="374"/>
      <c r="AS27" s="372">
        <v>3109</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121</v>
      </c>
      <c r="BO27" s="454"/>
      <c r="BP27" s="454"/>
      <c r="BQ27" s="454"/>
      <c r="BR27" s="454"/>
      <c r="BS27" s="454"/>
      <c r="BT27" s="454"/>
      <c r="BU27" s="455"/>
      <c r="BV27" s="453" t="s">
        <v>121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173</v>
      </c>
      <c r="F28" s="376"/>
      <c r="G28" s="376"/>
      <c r="H28" s="376"/>
      <c r="I28" s="376"/>
      <c r="J28" s="376"/>
      <c r="K28" s="377"/>
      <c r="L28" s="372">
        <v>1</v>
      </c>
      <c r="M28" s="373"/>
      <c r="N28" s="373"/>
      <c r="O28" s="373"/>
      <c r="P28" s="374"/>
      <c r="Q28" s="372">
        <v>2585</v>
      </c>
      <c r="R28" s="373"/>
      <c r="S28" s="373"/>
      <c r="T28" s="373"/>
      <c r="U28" s="373"/>
      <c r="V28" s="374"/>
      <c r="W28" s="462"/>
      <c r="X28" s="399"/>
      <c r="Y28" s="400"/>
      <c r="Z28" s="375" t="s">
        <v>174</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2250889</v>
      </c>
      <c r="BO28" s="449"/>
      <c r="BP28" s="449"/>
      <c r="BQ28" s="449"/>
      <c r="BR28" s="449"/>
      <c r="BS28" s="449"/>
      <c r="BT28" s="449"/>
      <c r="BU28" s="450"/>
      <c r="BV28" s="448">
        <v>2198385</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176</v>
      </c>
      <c r="F29" s="376"/>
      <c r="G29" s="376"/>
      <c r="H29" s="376"/>
      <c r="I29" s="376"/>
      <c r="J29" s="376"/>
      <c r="K29" s="377"/>
      <c r="L29" s="372">
        <v>10</v>
      </c>
      <c r="M29" s="373"/>
      <c r="N29" s="373"/>
      <c r="O29" s="373"/>
      <c r="P29" s="374"/>
      <c r="Q29" s="372">
        <v>2068</v>
      </c>
      <c r="R29" s="373"/>
      <c r="S29" s="373"/>
      <c r="T29" s="373"/>
      <c r="U29" s="373"/>
      <c r="V29" s="374"/>
      <c r="W29" s="463"/>
      <c r="X29" s="464"/>
      <c r="Y29" s="465"/>
      <c r="Z29" s="375" t="s">
        <v>177</v>
      </c>
      <c r="AA29" s="376"/>
      <c r="AB29" s="376"/>
      <c r="AC29" s="376"/>
      <c r="AD29" s="376"/>
      <c r="AE29" s="376"/>
      <c r="AF29" s="376"/>
      <c r="AG29" s="377"/>
      <c r="AH29" s="372">
        <v>110</v>
      </c>
      <c r="AI29" s="373"/>
      <c r="AJ29" s="373"/>
      <c r="AK29" s="373"/>
      <c r="AL29" s="374"/>
      <c r="AM29" s="372">
        <v>331298</v>
      </c>
      <c r="AN29" s="373"/>
      <c r="AO29" s="373"/>
      <c r="AP29" s="373"/>
      <c r="AQ29" s="373"/>
      <c r="AR29" s="374"/>
      <c r="AS29" s="372">
        <v>3012</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253785</v>
      </c>
      <c r="BO29" s="420"/>
      <c r="BP29" s="420"/>
      <c r="BQ29" s="420"/>
      <c r="BR29" s="420"/>
      <c r="BS29" s="420"/>
      <c r="BT29" s="420"/>
      <c r="BU29" s="421"/>
      <c r="BV29" s="419">
        <v>241601</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94.5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2549506</v>
      </c>
      <c r="BO30" s="454"/>
      <c r="BP30" s="454"/>
      <c r="BQ30" s="454"/>
      <c r="BR30" s="454"/>
      <c r="BS30" s="454"/>
      <c r="BT30" s="454"/>
      <c r="BU30" s="455"/>
      <c r="BV30" s="453">
        <v>2388941</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松茂町水道特別会計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板野東部消防組合</v>
      </c>
      <c r="BZ34" s="368"/>
      <c r="CA34" s="368"/>
      <c r="CB34" s="368"/>
      <c r="CC34" s="368"/>
      <c r="CD34" s="368"/>
      <c r="CE34" s="368"/>
      <c r="CF34" s="368"/>
      <c r="CG34" s="368"/>
      <c r="CH34" s="368"/>
      <c r="CI34" s="368"/>
      <c r="CJ34" s="368"/>
      <c r="CK34" s="368"/>
      <c r="CL34" s="368"/>
      <c r="CM34" s="368"/>
      <c r="CN34" s="169"/>
      <c r="CO34" s="367">
        <f>IF(CQ34="","",MAX(C34:D43,U34:V43,AM34:AN43,BE34:BF43,BW34:BX43)+1)</f>
        <v>16</v>
      </c>
      <c r="CP34" s="367"/>
      <c r="CQ34" s="368" t="str">
        <f>IF('各会計、関係団体の財政状況及び健全化判断比率'!BS7="","",'各会計、関係団体の財政状況及び健全化判断比率'!BS7)</f>
        <v>松茂まちづくり推進機構</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長原渡船運行特別会計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IF('各会計、関係団体の財政状況及び健全化判断比率'!B32="","",'各会計、関係団体の財政状況及び健全化判断比率'!B32)</f>
        <v>松茂町下水道特別会計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板野東部青少年育成センター組合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松茂町ほか二町ボートレース事業組合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11</v>
      </c>
      <c r="BX37" s="367"/>
      <c r="BY37" s="368" t="str">
        <f>IF('各会計、関係団体の財政状況及び健全化判断比率'!B71="","",'各会計、関係団体の財政状況及び健全化判断比率'!B71)</f>
        <v>徳島県市町村議会議員公務災害補償等組合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12</v>
      </c>
      <c r="BX38" s="367"/>
      <c r="BY38" s="368" t="str">
        <f>IF('各会計、関係団体の財政状況及び健全化判断比率'!B72="","",'各会計、関係団体の財政状況及び健全化判断比率'!B72)</f>
        <v>徳島県市町村総合事務組合(一般会計)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13</v>
      </c>
      <c r="BX39" s="367"/>
      <c r="BY39" s="368" t="str">
        <f>IF('各会計、関係団体の財政状況及び健全化判断比率'!B73="","",'各会計、関係団体の財政状況及び健全化判断比率'!B73)</f>
        <v>徳島県市町村総合事務組合(滞納整理機構特別会計)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14</v>
      </c>
      <c r="BX40" s="367"/>
      <c r="BY40" s="368" t="str">
        <f>IF('各会計、関係団体の財政状況及び健全化判断比率'!B74="","",'各会計、関係団体の財政状況及び健全化判断比率'!B74)</f>
        <v>徳島県後期高齢者医療広域連合(一般会計)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15</v>
      </c>
      <c r="BX41" s="367"/>
      <c r="BY41" s="368" t="str">
        <f>IF('各会計、関係団体の財政状況及び健全化判断比率'!B75="","",'各会計、関係団体の財政状況及び健全化判断比率'!B75)</f>
        <v>徳島県後期高齢者医療広域連合(後期高齢者医療事業特別会計)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VwA0mEvA5qxoO+llPOqANQZ4G8FyeC+/5PO5UDey33csmCpLi8UrCCfd8VgPlUEvUwsO3pO/s/3iKjNOEV1kEw==" saltValue="wbjWlCJoxFP7wXHWtQcvV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S28"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9" t="s">
        <v>205</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206</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207</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2">
      <c r="B4" s="679" t="s">
        <v>1</v>
      </c>
      <c r="C4" s="680"/>
      <c r="D4" s="680"/>
      <c r="E4" s="680"/>
      <c r="F4" s="680"/>
      <c r="G4" s="680"/>
      <c r="H4" s="680"/>
      <c r="I4" s="680"/>
      <c r="J4" s="680"/>
      <c r="K4" s="680"/>
      <c r="L4" s="680"/>
      <c r="M4" s="680"/>
      <c r="N4" s="680"/>
      <c r="O4" s="680"/>
      <c r="P4" s="680"/>
      <c r="Q4" s="681"/>
      <c r="R4" s="679" t="s">
        <v>208</v>
      </c>
      <c r="S4" s="680"/>
      <c r="T4" s="680"/>
      <c r="U4" s="680"/>
      <c r="V4" s="680"/>
      <c r="W4" s="680"/>
      <c r="X4" s="680"/>
      <c r="Y4" s="681"/>
      <c r="Z4" s="679" t="s">
        <v>209</v>
      </c>
      <c r="AA4" s="680"/>
      <c r="AB4" s="680"/>
      <c r="AC4" s="681"/>
      <c r="AD4" s="679" t="s">
        <v>210</v>
      </c>
      <c r="AE4" s="680"/>
      <c r="AF4" s="680"/>
      <c r="AG4" s="680"/>
      <c r="AH4" s="680"/>
      <c r="AI4" s="680"/>
      <c r="AJ4" s="680"/>
      <c r="AK4" s="681"/>
      <c r="AL4" s="679" t="s">
        <v>209</v>
      </c>
      <c r="AM4" s="680"/>
      <c r="AN4" s="680"/>
      <c r="AO4" s="681"/>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9" t="s">
        <v>214</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2">
      <c r="B5" s="676" t="s">
        <v>215</v>
      </c>
      <c r="C5" s="677"/>
      <c r="D5" s="677"/>
      <c r="E5" s="677"/>
      <c r="F5" s="677"/>
      <c r="G5" s="677"/>
      <c r="H5" s="677"/>
      <c r="I5" s="677"/>
      <c r="J5" s="677"/>
      <c r="K5" s="677"/>
      <c r="L5" s="677"/>
      <c r="M5" s="677"/>
      <c r="N5" s="677"/>
      <c r="O5" s="677"/>
      <c r="P5" s="677"/>
      <c r="Q5" s="678"/>
      <c r="R5" s="673">
        <v>2816302</v>
      </c>
      <c r="S5" s="674"/>
      <c r="T5" s="674"/>
      <c r="U5" s="674"/>
      <c r="V5" s="674"/>
      <c r="W5" s="674"/>
      <c r="X5" s="674"/>
      <c r="Y5" s="702"/>
      <c r="Z5" s="715">
        <v>37.9</v>
      </c>
      <c r="AA5" s="715"/>
      <c r="AB5" s="715"/>
      <c r="AC5" s="715"/>
      <c r="AD5" s="716">
        <v>2816302</v>
      </c>
      <c r="AE5" s="716"/>
      <c r="AF5" s="716"/>
      <c r="AG5" s="716"/>
      <c r="AH5" s="716"/>
      <c r="AI5" s="716"/>
      <c r="AJ5" s="716"/>
      <c r="AK5" s="716"/>
      <c r="AL5" s="703">
        <v>65</v>
      </c>
      <c r="AM5" s="685"/>
      <c r="AN5" s="685"/>
      <c r="AO5" s="704"/>
      <c r="AP5" s="676" t="s">
        <v>216</v>
      </c>
      <c r="AQ5" s="677"/>
      <c r="AR5" s="677"/>
      <c r="AS5" s="677"/>
      <c r="AT5" s="677"/>
      <c r="AU5" s="677"/>
      <c r="AV5" s="677"/>
      <c r="AW5" s="677"/>
      <c r="AX5" s="677"/>
      <c r="AY5" s="677"/>
      <c r="AZ5" s="677"/>
      <c r="BA5" s="677"/>
      <c r="BB5" s="677"/>
      <c r="BC5" s="677"/>
      <c r="BD5" s="677"/>
      <c r="BE5" s="677"/>
      <c r="BF5" s="678"/>
      <c r="BG5" s="621">
        <v>2816302</v>
      </c>
      <c r="BH5" s="622"/>
      <c r="BI5" s="622"/>
      <c r="BJ5" s="622"/>
      <c r="BK5" s="622"/>
      <c r="BL5" s="622"/>
      <c r="BM5" s="622"/>
      <c r="BN5" s="623"/>
      <c r="BO5" s="659">
        <v>100</v>
      </c>
      <c r="BP5" s="659"/>
      <c r="BQ5" s="659"/>
      <c r="BR5" s="659"/>
      <c r="BS5" s="660">
        <v>31613</v>
      </c>
      <c r="BT5" s="660"/>
      <c r="BU5" s="660"/>
      <c r="BV5" s="660"/>
      <c r="BW5" s="660"/>
      <c r="BX5" s="660"/>
      <c r="BY5" s="660"/>
      <c r="BZ5" s="660"/>
      <c r="CA5" s="660"/>
      <c r="CB5" s="695"/>
      <c r="CD5" s="679" t="s">
        <v>211</v>
      </c>
      <c r="CE5" s="680"/>
      <c r="CF5" s="680"/>
      <c r="CG5" s="680"/>
      <c r="CH5" s="680"/>
      <c r="CI5" s="680"/>
      <c r="CJ5" s="680"/>
      <c r="CK5" s="680"/>
      <c r="CL5" s="680"/>
      <c r="CM5" s="680"/>
      <c r="CN5" s="680"/>
      <c r="CO5" s="680"/>
      <c r="CP5" s="680"/>
      <c r="CQ5" s="681"/>
      <c r="CR5" s="679" t="s">
        <v>217</v>
      </c>
      <c r="CS5" s="680"/>
      <c r="CT5" s="680"/>
      <c r="CU5" s="680"/>
      <c r="CV5" s="680"/>
      <c r="CW5" s="680"/>
      <c r="CX5" s="680"/>
      <c r="CY5" s="681"/>
      <c r="CZ5" s="679" t="s">
        <v>209</v>
      </c>
      <c r="DA5" s="680"/>
      <c r="DB5" s="680"/>
      <c r="DC5" s="681"/>
      <c r="DD5" s="679" t="s">
        <v>218</v>
      </c>
      <c r="DE5" s="680"/>
      <c r="DF5" s="680"/>
      <c r="DG5" s="680"/>
      <c r="DH5" s="680"/>
      <c r="DI5" s="680"/>
      <c r="DJ5" s="680"/>
      <c r="DK5" s="680"/>
      <c r="DL5" s="680"/>
      <c r="DM5" s="680"/>
      <c r="DN5" s="680"/>
      <c r="DO5" s="680"/>
      <c r="DP5" s="681"/>
      <c r="DQ5" s="679" t="s">
        <v>219</v>
      </c>
      <c r="DR5" s="680"/>
      <c r="DS5" s="680"/>
      <c r="DT5" s="680"/>
      <c r="DU5" s="680"/>
      <c r="DV5" s="680"/>
      <c r="DW5" s="680"/>
      <c r="DX5" s="680"/>
      <c r="DY5" s="680"/>
      <c r="DZ5" s="680"/>
      <c r="EA5" s="680"/>
      <c r="EB5" s="680"/>
      <c r="EC5" s="681"/>
    </row>
    <row r="6" spans="2:143" ht="11.25" customHeight="1" x14ac:dyDescent="0.2">
      <c r="B6" s="618" t="s">
        <v>220</v>
      </c>
      <c r="C6" s="619"/>
      <c r="D6" s="619"/>
      <c r="E6" s="619"/>
      <c r="F6" s="619"/>
      <c r="G6" s="619"/>
      <c r="H6" s="619"/>
      <c r="I6" s="619"/>
      <c r="J6" s="619"/>
      <c r="K6" s="619"/>
      <c r="L6" s="619"/>
      <c r="M6" s="619"/>
      <c r="N6" s="619"/>
      <c r="O6" s="619"/>
      <c r="P6" s="619"/>
      <c r="Q6" s="620"/>
      <c r="R6" s="621">
        <v>56852</v>
      </c>
      <c r="S6" s="622"/>
      <c r="T6" s="622"/>
      <c r="U6" s="622"/>
      <c r="V6" s="622"/>
      <c r="W6" s="622"/>
      <c r="X6" s="622"/>
      <c r="Y6" s="623"/>
      <c r="Z6" s="659">
        <v>0.8</v>
      </c>
      <c r="AA6" s="659"/>
      <c r="AB6" s="659"/>
      <c r="AC6" s="659"/>
      <c r="AD6" s="660">
        <v>56852</v>
      </c>
      <c r="AE6" s="660"/>
      <c r="AF6" s="660"/>
      <c r="AG6" s="660"/>
      <c r="AH6" s="660"/>
      <c r="AI6" s="660"/>
      <c r="AJ6" s="660"/>
      <c r="AK6" s="660"/>
      <c r="AL6" s="624">
        <v>1.3</v>
      </c>
      <c r="AM6" s="625"/>
      <c r="AN6" s="625"/>
      <c r="AO6" s="661"/>
      <c r="AP6" s="618" t="s">
        <v>221</v>
      </c>
      <c r="AQ6" s="619"/>
      <c r="AR6" s="619"/>
      <c r="AS6" s="619"/>
      <c r="AT6" s="619"/>
      <c r="AU6" s="619"/>
      <c r="AV6" s="619"/>
      <c r="AW6" s="619"/>
      <c r="AX6" s="619"/>
      <c r="AY6" s="619"/>
      <c r="AZ6" s="619"/>
      <c r="BA6" s="619"/>
      <c r="BB6" s="619"/>
      <c r="BC6" s="619"/>
      <c r="BD6" s="619"/>
      <c r="BE6" s="619"/>
      <c r="BF6" s="620"/>
      <c r="BG6" s="621">
        <v>2816302</v>
      </c>
      <c r="BH6" s="622"/>
      <c r="BI6" s="622"/>
      <c r="BJ6" s="622"/>
      <c r="BK6" s="622"/>
      <c r="BL6" s="622"/>
      <c r="BM6" s="622"/>
      <c r="BN6" s="623"/>
      <c r="BO6" s="659">
        <v>100</v>
      </c>
      <c r="BP6" s="659"/>
      <c r="BQ6" s="659"/>
      <c r="BR6" s="659"/>
      <c r="BS6" s="660">
        <v>31613</v>
      </c>
      <c r="BT6" s="660"/>
      <c r="BU6" s="660"/>
      <c r="BV6" s="660"/>
      <c r="BW6" s="660"/>
      <c r="BX6" s="660"/>
      <c r="BY6" s="660"/>
      <c r="BZ6" s="660"/>
      <c r="CA6" s="660"/>
      <c r="CB6" s="695"/>
      <c r="CD6" s="676" t="s">
        <v>222</v>
      </c>
      <c r="CE6" s="677"/>
      <c r="CF6" s="677"/>
      <c r="CG6" s="677"/>
      <c r="CH6" s="677"/>
      <c r="CI6" s="677"/>
      <c r="CJ6" s="677"/>
      <c r="CK6" s="677"/>
      <c r="CL6" s="677"/>
      <c r="CM6" s="677"/>
      <c r="CN6" s="677"/>
      <c r="CO6" s="677"/>
      <c r="CP6" s="677"/>
      <c r="CQ6" s="678"/>
      <c r="CR6" s="621">
        <v>71690</v>
      </c>
      <c r="CS6" s="622"/>
      <c r="CT6" s="622"/>
      <c r="CU6" s="622"/>
      <c r="CV6" s="622"/>
      <c r="CW6" s="622"/>
      <c r="CX6" s="622"/>
      <c r="CY6" s="623"/>
      <c r="CZ6" s="703">
        <v>1</v>
      </c>
      <c r="DA6" s="685"/>
      <c r="DB6" s="685"/>
      <c r="DC6" s="705"/>
      <c r="DD6" s="627" t="s">
        <v>121</v>
      </c>
      <c r="DE6" s="622"/>
      <c r="DF6" s="622"/>
      <c r="DG6" s="622"/>
      <c r="DH6" s="622"/>
      <c r="DI6" s="622"/>
      <c r="DJ6" s="622"/>
      <c r="DK6" s="622"/>
      <c r="DL6" s="622"/>
      <c r="DM6" s="622"/>
      <c r="DN6" s="622"/>
      <c r="DO6" s="622"/>
      <c r="DP6" s="623"/>
      <c r="DQ6" s="627">
        <v>71690</v>
      </c>
      <c r="DR6" s="622"/>
      <c r="DS6" s="622"/>
      <c r="DT6" s="622"/>
      <c r="DU6" s="622"/>
      <c r="DV6" s="622"/>
      <c r="DW6" s="622"/>
      <c r="DX6" s="622"/>
      <c r="DY6" s="622"/>
      <c r="DZ6" s="622"/>
      <c r="EA6" s="622"/>
      <c r="EB6" s="622"/>
      <c r="EC6" s="658"/>
    </row>
    <row r="7" spans="2:143" ht="11.25" customHeight="1" x14ac:dyDescent="0.2">
      <c r="B7" s="618" t="s">
        <v>223</v>
      </c>
      <c r="C7" s="619"/>
      <c r="D7" s="619"/>
      <c r="E7" s="619"/>
      <c r="F7" s="619"/>
      <c r="G7" s="619"/>
      <c r="H7" s="619"/>
      <c r="I7" s="619"/>
      <c r="J7" s="619"/>
      <c r="K7" s="619"/>
      <c r="L7" s="619"/>
      <c r="M7" s="619"/>
      <c r="N7" s="619"/>
      <c r="O7" s="619"/>
      <c r="P7" s="619"/>
      <c r="Q7" s="620"/>
      <c r="R7" s="621">
        <v>1383</v>
      </c>
      <c r="S7" s="622"/>
      <c r="T7" s="622"/>
      <c r="U7" s="622"/>
      <c r="V7" s="622"/>
      <c r="W7" s="622"/>
      <c r="X7" s="622"/>
      <c r="Y7" s="623"/>
      <c r="Z7" s="659">
        <v>0</v>
      </c>
      <c r="AA7" s="659"/>
      <c r="AB7" s="659"/>
      <c r="AC7" s="659"/>
      <c r="AD7" s="660">
        <v>1383</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954584</v>
      </c>
      <c r="BH7" s="622"/>
      <c r="BI7" s="622"/>
      <c r="BJ7" s="622"/>
      <c r="BK7" s="622"/>
      <c r="BL7" s="622"/>
      <c r="BM7" s="622"/>
      <c r="BN7" s="623"/>
      <c r="BO7" s="659">
        <v>33.9</v>
      </c>
      <c r="BP7" s="659"/>
      <c r="BQ7" s="659"/>
      <c r="BR7" s="659"/>
      <c r="BS7" s="660">
        <v>31613</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1550716</v>
      </c>
      <c r="CS7" s="622"/>
      <c r="CT7" s="622"/>
      <c r="CU7" s="622"/>
      <c r="CV7" s="622"/>
      <c r="CW7" s="622"/>
      <c r="CX7" s="622"/>
      <c r="CY7" s="623"/>
      <c r="CZ7" s="659">
        <v>21.6</v>
      </c>
      <c r="DA7" s="659"/>
      <c r="DB7" s="659"/>
      <c r="DC7" s="659"/>
      <c r="DD7" s="627">
        <v>6547</v>
      </c>
      <c r="DE7" s="622"/>
      <c r="DF7" s="622"/>
      <c r="DG7" s="622"/>
      <c r="DH7" s="622"/>
      <c r="DI7" s="622"/>
      <c r="DJ7" s="622"/>
      <c r="DK7" s="622"/>
      <c r="DL7" s="622"/>
      <c r="DM7" s="622"/>
      <c r="DN7" s="622"/>
      <c r="DO7" s="622"/>
      <c r="DP7" s="623"/>
      <c r="DQ7" s="627">
        <v>1386342</v>
      </c>
      <c r="DR7" s="622"/>
      <c r="DS7" s="622"/>
      <c r="DT7" s="622"/>
      <c r="DU7" s="622"/>
      <c r="DV7" s="622"/>
      <c r="DW7" s="622"/>
      <c r="DX7" s="622"/>
      <c r="DY7" s="622"/>
      <c r="DZ7" s="622"/>
      <c r="EA7" s="622"/>
      <c r="EB7" s="622"/>
      <c r="EC7" s="658"/>
    </row>
    <row r="8" spans="2:143" ht="11.25" customHeight="1" x14ac:dyDescent="0.2">
      <c r="B8" s="618" t="s">
        <v>226</v>
      </c>
      <c r="C8" s="619"/>
      <c r="D8" s="619"/>
      <c r="E8" s="619"/>
      <c r="F8" s="619"/>
      <c r="G8" s="619"/>
      <c r="H8" s="619"/>
      <c r="I8" s="619"/>
      <c r="J8" s="619"/>
      <c r="K8" s="619"/>
      <c r="L8" s="619"/>
      <c r="M8" s="619"/>
      <c r="N8" s="619"/>
      <c r="O8" s="619"/>
      <c r="P8" s="619"/>
      <c r="Q8" s="620"/>
      <c r="R8" s="621">
        <v>32486</v>
      </c>
      <c r="S8" s="622"/>
      <c r="T8" s="622"/>
      <c r="U8" s="622"/>
      <c r="V8" s="622"/>
      <c r="W8" s="622"/>
      <c r="X8" s="622"/>
      <c r="Y8" s="623"/>
      <c r="Z8" s="659">
        <v>0.4</v>
      </c>
      <c r="AA8" s="659"/>
      <c r="AB8" s="659"/>
      <c r="AC8" s="659"/>
      <c r="AD8" s="660">
        <v>32486</v>
      </c>
      <c r="AE8" s="660"/>
      <c r="AF8" s="660"/>
      <c r="AG8" s="660"/>
      <c r="AH8" s="660"/>
      <c r="AI8" s="660"/>
      <c r="AJ8" s="660"/>
      <c r="AK8" s="660"/>
      <c r="AL8" s="624">
        <v>0.7</v>
      </c>
      <c r="AM8" s="625"/>
      <c r="AN8" s="625"/>
      <c r="AO8" s="661"/>
      <c r="AP8" s="618" t="s">
        <v>227</v>
      </c>
      <c r="AQ8" s="619"/>
      <c r="AR8" s="619"/>
      <c r="AS8" s="619"/>
      <c r="AT8" s="619"/>
      <c r="AU8" s="619"/>
      <c r="AV8" s="619"/>
      <c r="AW8" s="619"/>
      <c r="AX8" s="619"/>
      <c r="AY8" s="619"/>
      <c r="AZ8" s="619"/>
      <c r="BA8" s="619"/>
      <c r="BB8" s="619"/>
      <c r="BC8" s="619"/>
      <c r="BD8" s="619"/>
      <c r="BE8" s="619"/>
      <c r="BF8" s="620"/>
      <c r="BG8" s="621">
        <v>19027</v>
      </c>
      <c r="BH8" s="622"/>
      <c r="BI8" s="622"/>
      <c r="BJ8" s="622"/>
      <c r="BK8" s="622"/>
      <c r="BL8" s="622"/>
      <c r="BM8" s="622"/>
      <c r="BN8" s="623"/>
      <c r="BO8" s="659">
        <v>0.7</v>
      </c>
      <c r="BP8" s="659"/>
      <c r="BQ8" s="659"/>
      <c r="BR8" s="659"/>
      <c r="BS8" s="660" t="s">
        <v>121</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2433075</v>
      </c>
      <c r="CS8" s="622"/>
      <c r="CT8" s="622"/>
      <c r="CU8" s="622"/>
      <c r="CV8" s="622"/>
      <c r="CW8" s="622"/>
      <c r="CX8" s="622"/>
      <c r="CY8" s="623"/>
      <c r="CZ8" s="659">
        <v>33.9</v>
      </c>
      <c r="DA8" s="659"/>
      <c r="DB8" s="659"/>
      <c r="DC8" s="659"/>
      <c r="DD8" s="627">
        <v>5031</v>
      </c>
      <c r="DE8" s="622"/>
      <c r="DF8" s="622"/>
      <c r="DG8" s="622"/>
      <c r="DH8" s="622"/>
      <c r="DI8" s="622"/>
      <c r="DJ8" s="622"/>
      <c r="DK8" s="622"/>
      <c r="DL8" s="622"/>
      <c r="DM8" s="622"/>
      <c r="DN8" s="622"/>
      <c r="DO8" s="622"/>
      <c r="DP8" s="623"/>
      <c r="DQ8" s="627">
        <v>1323859</v>
      </c>
      <c r="DR8" s="622"/>
      <c r="DS8" s="622"/>
      <c r="DT8" s="622"/>
      <c r="DU8" s="622"/>
      <c r="DV8" s="622"/>
      <c r="DW8" s="622"/>
      <c r="DX8" s="622"/>
      <c r="DY8" s="622"/>
      <c r="DZ8" s="622"/>
      <c r="EA8" s="622"/>
      <c r="EB8" s="622"/>
      <c r="EC8" s="658"/>
    </row>
    <row r="9" spans="2:143" ht="11.25" customHeight="1" x14ac:dyDescent="0.2">
      <c r="B9" s="618" t="s">
        <v>229</v>
      </c>
      <c r="C9" s="619"/>
      <c r="D9" s="619"/>
      <c r="E9" s="619"/>
      <c r="F9" s="619"/>
      <c r="G9" s="619"/>
      <c r="H9" s="619"/>
      <c r="I9" s="619"/>
      <c r="J9" s="619"/>
      <c r="K9" s="619"/>
      <c r="L9" s="619"/>
      <c r="M9" s="619"/>
      <c r="N9" s="619"/>
      <c r="O9" s="619"/>
      <c r="P9" s="619"/>
      <c r="Q9" s="620"/>
      <c r="R9" s="621">
        <v>42960</v>
      </c>
      <c r="S9" s="622"/>
      <c r="T9" s="622"/>
      <c r="U9" s="622"/>
      <c r="V9" s="622"/>
      <c r="W9" s="622"/>
      <c r="X9" s="622"/>
      <c r="Y9" s="623"/>
      <c r="Z9" s="659">
        <v>0.6</v>
      </c>
      <c r="AA9" s="659"/>
      <c r="AB9" s="659"/>
      <c r="AC9" s="659"/>
      <c r="AD9" s="660">
        <v>42960</v>
      </c>
      <c r="AE9" s="660"/>
      <c r="AF9" s="660"/>
      <c r="AG9" s="660"/>
      <c r="AH9" s="660"/>
      <c r="AI9" s="660"/>
      <c r="AJ9" s="660"/>
      <c r="AK9" s="660"/>
      <c r="AL9" s="624">
        <v>1</v>
      </c>
      <c r="AM9" s="625"/>
      <c r="AN9" s="625"/>
      <c r="AO9" s="661"/>
      <c r="AP9" s="618" t="s">
        <v>230</v>
      </c>
      <c r="AQ9" s="619"/>
      <c r="AR9" s="619"/>
      <c r="AS9" s="619"/>
      <c r="AT9" s="619"/>
      <c r="AU9" s="619"/>
      <c r="AV9" s="619"/>
      <c r="AW9" s="619"/>
      <c r="AX9" s="619"/>
      <c r="AY9" s="619"/>
      <c r="AZ9" s="619"/>
      <c r="BA9" s="619"/>
      <c r="BB9" s="619"/>
      <c r="BC9" s="619"/>
      <c r="BD9" s="619"/>
      <c r="BE9" s="619"/>
      <c r="BF9" s="620"/>
      <c r="BG9" s="621">
        <v>728725</v>
      </c>
      <c r="BH9" s="622"/>
      <c r="BI9" s="622"/>
      <c r="BJ9" s="622"/>
      <c r="BK9" s="622"/>
      <c r="BL9" s="622"/>
      <c r="BM9" s="622"/>
      <c r="BN9" s="623"/>
      <c r="BO9" s="659">
        <v>25.9</v>
      </c>
      <c r="BP9" s="659"/>
      <c r="BQ9" s="659"/>
      <c r="BR9" s="659"/>
      <c r="BS9" s="660" t="s">
        <v>121</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814464</v>
      </c>
      <c r="CS9" s="622"/>
      <c r="CT9" s="622"/>
      <c r="CU9" s="622"/>
      <c r="CV9" s="622"/>
      <c r="CW9" s="622"/>
      <c r="CX9" s="622"/>
      <c r="CY9" s="623"/>
      <c r="CZ9" s="659">
        <v>11.4</v>
      </c>
      <c r="DA9" s="659"/>
      <c r="DB9" s="659"/>
      <c r="DC9" s="659"/>
      <c r="DD9" s="627">
        <v>164352</v>
      </c>
      <c r="DE9" s="622"/>
      <c r="DF9" s="622"/>
      <c r="DG9" s="622"/>
      <c r="DH9" s="622"/>
      <c r="DI9" s="622"/>
      <c r="DJ9" s="622"/>
      <c r="DK9" s="622"/>
      <c r="DL9" s="622"/>
      <c r="DM9" s="622"/>
      <c r="DN9" s="622"/>
      <c r="DO9" s="622"/>
      <c r="DP9" s="623"/>
      <c r="DQ9" s="627">
        <v>589024</v>
      </c>
      <c r="DR9" s="622"/>
      <c r="DS9" s="622"/>
      <c r="DT9" s="622"/>
      <c r="DU9" s="622"/>
      <c r="DV9" s="622"/>
      <c r="DW9" s="622"/>
      <c r="DX9" s="622"/>
      <c r="DY9" s="622"/>
      <c r="DZ9" s="622"/>
      <c r="EA9" s="622"/>
      <c r="EB9" s="622"/>
      <c r="EC9" s="658"/>
    </row>
    <row r="10" spans="2:143" ht="11.25" customHeight="1" x14ac:dyDescent="0.2">
      <c r="B10" s="618" t="s">
        <v>232</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69814</v>
      </c>
      <c r="BH10" s="622"/>
      <c r="BI10" s="622"/>
      <c r="BJ10" s="622"/>
      <c r="BK10" s="622"/>
      <c r="BL10" s="622"/>
      <c r="BM10" s="622"/>
      <c r="BN10" s="623"/>
      <c r="BO10" s="659">
        <v>2.5</v>
      </c>
      <c r="BP10" s="659"/>
      <c r="BQ10" s="659"/>
      <c r="BR10" s="659"/>
      <c r="BS10" s="660" t="s">
        <v>121</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121</v>
      </c>
      <c r="CS10" s="622"/>
      <c r="CT10" s="622"/>
      <c r="CU10" s="622"/>
      <c r="CV10" s="622"/>
      <c r="CW10" s="622"/>
      <c r="CX10" s="622"/>
      <c r="CY10" s="623"/>
      <c r="CZ10" s="659" t="s">
        <v>121</v>
      </c>
      <c r="DA10" s="659"/>
      <c r="DB10" s="659"/>
      <c r="DC10" s="659"/>
      <c r="DD10" s="627" t="s">
        <v>121</v>
      </c>
      <c r="DE10" s="622"/>
      <c r="DF10" s="622"/>
      <c r="DG10" s="622"/>
      <c r="DH10" s="622"/>
      <c r="DI10" s="622"/>
      <c r="DJ10" s="622"/>
      <c r="DK10" s="622"/>
      <c r="DL10" s="622"/>
      <c r="DM10" s="622"/>
      <c r="DN10" s="622"/>
      <c r="DO10" s="622"/>
      <c r="DP10" s="623"/>
      <c r="DQ10" s="627" t="s">
        <v>121</v>
      </c>
      <c r="DR10" s="622"/>
      <c r="DS10" s="622"/>
      <c r="DT10" s="622"/>
      <c r="DU10" s="622"/>
      <c r="DV10" s="622"/>
      <c r="DW10" s="622"/>
      <c r="DX10" s="622"/>
      <c r="DY10" s="622"/>
      <c r="DZ10" s="622"/>
      <c r="EA10" s="622"/>
      <c r="EB10" s="622"/>
      <c r="EC10" s="658"/>
    </row>
    <row r="11" spans="2:143" ht="11.25" customHeight="1" x14ac:dyDescent="0.2">
      <c r="B11" s="618" t="s">
        <v>235</v>
      </c>
      <c r="C11" s="619"/>
      <c r="D11" s="619"/>
      <c r="E11" s="619"/>
      <c r="F11" s="619"/>
      <c r="G11" s="619"/>
      <c r="H11" s="619"/>
      <c r="I11" s="619"/>
      <c r="J11" s="619"/>
      <c r="K11" s="619"/>
      <c r="L11" s="619"/>
      <c r="M11" s="619"/>
      <c r="N11" s="619"/>
      <c r="O11" s="619"/>
      <c r="P11" s="619"/>
      <c r="Q11" s="620"/>
      <c r="R11" s="621">
        <v>398347</v>
      </c>
      <c r="S11" s="622"/>
      <c r="T11" s="622"/>
      <c r="U11" s="622"/>
      <c r="V11" s="622"/>
      <c r="W11" s="622"/>
      <c r="X11" s="622"/>
      <c r="Y11" s="623"/>
      <c r="Z11" s="624">
        <v>5.4</v>
      </c>
      <c r="AA11" s="625"/>
      <c r="AB11" s="625"/>
      <c r="AC11" s="626"/>
      <c r="AD11" s="627">
        <v>398347</v>
      </c>
      <c r="AE11" s="622"/>
      <c r="AF11" s="622"/>
      <c r="AG11" s="622"/>
      <c r="AH11" s="622"/>
      <c r="AI11" s="622"/>
      <c r="AJ11" s="622"/>
      <c r="AK11" s="623"/>
      <c r="AL11" s="624">
        <v>9.1999999999999993</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137018</v>
      </c>
      <c r="BH11" s="622"/>
      <c r="BI11" s="622"/>
      <c r="BJ11" s="622"/>
      <c r="BK11" s="622"/>
      <c r="BL11" s="622"/>
      <c r="BM11" s="622"/>
      <c r="BN11" s="623"/>
      <c r="BO11" s="659">
        <v>4.9000000000000004</v>
      </c>
      <c r="BP11" s="659"/>
      <c r="BQ11" s="659"/>
      <c r="BR11" s="659"/>
      <c r="BS11" s="660">
        <v>31613</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142666</v>
      </c>
      <c r="CS11" s="622"/>
      <c r="CT11" s="622"/>
      <c r="CU11" s="622"/>
      <c r="CV11" s="622"/>
      <c r="CW11" s="622"/>
      <c r="CX11" s="622"/>
      <c r="CY11" s="623"/>
      <c r="CZ11" s="659">
        <v>2</v>
      </c>
      <c r="DA11" s="659"/>
      <c r="DB11" s="659"/>
      <c r="DC11" s="659"/>
      <c r="DD11" s="627">
        <v>88351</v>
      </c>
      <c r="DE11" s="622"/>
      <c r="DF11" s="622"/>
      <c r="DG11" s="622"/>
      <c r="DH11" s="622"/>
      <c r="DI11" s="622"/>
      <c r="DJ11" s="622"/>
      <c r="DK11" s="622"/>
      <c r="DL11" s="622"/>
      <c r="DM11" s="622"/>
      <c r="DN11" s="622"/>
      <c r="DO11" s="622"/>
      <c r="DP11" s="623"/>
      <c r="DQ11" s="627">
        <v>126115</v>
      </c>
      <c r="DR11" s="622"/>
      <c r="DS11" s="622"/>
      <c r="DT11" s="622"/>
      <c r="DU11" s="622"/>
      <c r="DV11" s="622"/>
      <c r="DW11" s="622"/>
      <c r="DX11" s="622"/>
      <c r="DY11" s="622"/>
      <c r="DZ11" s="622"/>
      <c r="EA11" s="622"/>
      <c r="EB11" s="622"/>
      <c r="EC11" s="658"/>
    </row>
    <row r="12" spans="2:143" ht="11.25" customHeight="1" x14ac:dyDescent="0.2">
      <c r="B12" s="618" t="s">
        <v>238</v>
      </c>
      <c r="C12" s="619"/>
      <c r="D12" s="619"/>
      <c r="E12" s="619"/>
      <c r="F12" s="619"/>
      <c r="G12" s="619"/>
      <c r="H12" s="619"/>
      <c r="I12" s="619"/>
      <c r="J12" s="619"/>
      <c r="K12" s="619"/>
      <c r="L12" s="619"/>
      <c r="M12" s="619"/>
      <c r="N12" s="619"/>
      <c r="O12" s="619"/>
      <c r="P12" s="619"/>
      <c r="Q12" s="620"/>
      <c r="R12" s="621" t="s">
        <v>121</v>
      </c>
      <c r="S12" s="622"/>
      <c r="T12" s="622"/>
      <c r="U12" s="622"/>
      <c r="V12" s="622"/>
      <c r="W12" s="622"/>
      <c r="X12" s="622"/>
      <c r="Y12" s="623"/>
      <c r="Z12" s="659" t="s">
        <v>121</v>
      </c>
      <c r="AA12" s="659"/>
      <c r="AB12" s="659"/>
      <c r="AC12" s="659"/>
      <c r="AD12" s="660" t="s">
        <v>121</v>
      </c>
      <c r="AE12" s="660"/>
      <c r="AF12" s="660"/>
      <c r="AG12" s="660"/>
      <c r="AH12" s="660"/>
      <c r="AI12" s="660"/>
      <c r="AJ12" s="660"/>
      <c r="AK12" s="660"/>
      <c r="AL12" s="624" t="s">
        <v>121</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1657074</v>
      </c>
      <c r="BH12" s="622"/>
      <c r="BI12" s="622"/>
      <c r="BJ12" s="622"/>
      <c r="BK12" s="622"/>
      <c r="BL12" s="622"/>
      <c r="BM12" s="622"/>
      <c r="BN12" s="623"/>
      <c r="BO12" s="659">
        <v>58.8</v>
      </c>
      <c r="BP12" s="659"/>
      <c r="BQ12" s="659"/>
      <c r="BR12" s="659"/>
      <c r="BS12" s="660" t="s">
        <v>121</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64944</v>
      </c>
      <c r="CS12" s="622"/>
      <c r="CT12" s="622"/>
      <c r="CU12" s="622"/>
      <c r="CV12" s="622"/>
      <c r="CW12" s="622"/>
      <c r="CX12" s="622"/>
      <c r="CY12" s="623"/>
      <c r="CZ12" s="659">
        <v>0.9</v>
      </c>
      <c r="DA12" s="659"/>
      <c r="DB12" s="659"/>
      <c r="DC12" s="659"/>
      <c r="DD12" s="627" t="s">
        <v>121</v>
      </c>
      <c r="DE12" s="622"/>
      <c r="DF12" s="622"/>
      <c r="DG12" s="622"/>
      <c r="DH12" s="622"/>
      <c r="DI12" s="622"/>
      <c r="DJ12" s="622"/>
      <c r="DK12" s="622"/>
      <c r="DL12" s="622"/>
      <c r="DM12" s="622"/>
      <c r="DN12" s="622"/>
      <c r="DO12" s="622"/>
      <c r="DP12" s="623"/>
      <c r="DQ12" s="627">
        <v>35842</v>
      </c>
      <c r="DR12" s="622"/>
      <c r="DS12" s="622"/>
      <c r="DT12" s="622"/>
      <c r="DU12" s="622"/>
      <c r="DV12" s="622"/>
      <c r="DW12" s="622"/>
      <c r="DX12" s="622"/>
      <c r="DY12" s="622"/>
      <c r="DZ12" s="622"/>
      <c r="EA12" s="622"/>
      <c r="EB12" s="622"/>
      <c r="EC12" s="658"/>
    </row>
    <row r="13" spans="2:143" ht="11.25" customHeight="1" x14ac:dyDescent="0.2">
      <c r="B13" s="618" t="s">
        <v>241</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1574338</v>
      </c>
      <c r="BH13" s="622"/>
      <c r="BI13" s="622"/>
      <c r="BJ13" s="622"/>
      <c r="BK13" s="622"/>
      <c r="BL13" s="622"/>
      <c r="BM13" s="622"/>
      <c r="BN13" s="623"/>
      <c r="BO13" s="659">
        <v>55.9</v>
      </c>
      <c r="BP13" s="659"/>
      <c r="BQ13" s="659"/>
      <c r="BR13" s="659"/>
      <c r="BS13" s="660" t="s">
        <v>121</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630868</v>
      </c>
      <c r="CS13" s="622"/>
      <c r="CT13" s="622"/>
      <c r="CU13" s="622"/>
      <c r="CV13" s="622"/>
      <c r="CW13" s="622"/>
      <c r="CX13" s="622"/>
      <c r="CY13" s="623"/>
      <c r="CZ13" s="659">
        <v>8.8000000000000007</v>
      </c>
      <c r="DA13" s="659"/>
      <c r="DB13" s="659"/>
      <c r="DC13" s="659"/>
      <c r="DD13" s="627">
        <v>146844</v>
      </c>
      <c r="DE13" s="622"/>
      <c r="DF13" s="622"/>
      <c r="DG13" s="622"/>
      <c r="DH13" s="622"/>
      <c r="DI13" s="622"/>
      <c r="DJ13" s="622"/>
      <c r="DK13" s="622"/>
      <c r="DL13" s="622"/>
      <c r="DM13" s="622"/>
      <c r="DN13" s="622"/>
      <c r="DO13" s="622"/>
      <c r="DP13" s="623"/>
      <c r="DQ13" s="627">
        <v>535393</v>
      </c>
      <c r="DR13" s="622"/>
      <c r="DS13" s="622"/>
      <c r="DT13" s="622"/>
      <c r="DU13" s="622"/>
      <c r="DV13" s="622"/>
      <c r="DW13" s="622"/>
      <c r="DX13" s="622"/>
      <c r="DY13" s="622"/>
      <c r="DZ13" s="622"/>
      <c r="EA13" s="622"/>
      <c r="EB13" s="622"/>
      <c r="EC13" s="658"/>
    </row>
    <row r="14" spans="2:143" ht="11.25" customHeight="1" x14ac:dyDescent="0.2">
      <c r="B14" s="618" t="s">
        <v>244</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62186</v>
      </c>
      <c r="BH14" s="622"/>
      <c r="BI14" s="622"/>
      <c r="BJ14" s="622"/>
      <c r="BK14" s="622"/>
      <c r="BL14" s="622"/>
      <c r="BM14" s="622"/>
      <c r="BN14" s="623"/>
      <c r="BO14" s="659">
        <v>2.2000000000000002</v>
      </c>
      <c r="BP14" s="659"/>
      <c r="BQ14" s="659"/>
      <c r="BR14" s="659"/>
      <c r="BS14" s="660" t="s">
        <v>121</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356929</v>
      </c>
      <c r="CS14" s="622"/>
      <c r="CT14" s="622"/>
      <c r="CU14" s="622"/>
      <c r="CV14" s="622"/>
      <c r="CW14" s="622"/>
      <c r="CX14" s="622"/>
      <c r="CY14" s="623"/>
      <c r="CZ14" s="659">
        <v>5</v>
      </c>
      <c r="DA14" s="659"/>
      <c r="DB14" s="659"/>
      <c r="DC14" s="659"/>
      <c r="DD14" s="627" t="s">
        <v>121</v>
      </c>
      <c r="DE14" s="622"/>
      <c r="DF14" s="622"/>
      <c r="DG14" s="622"/>
      <c r="DH14" s="622"/>
      <c r="DI14" s="622"/>
      <c r="DJ14" s="622"/>
      <c r="DK14" s="622"/>
      <c r="DL14" s="622"/>
      <c r="DM14" s="622"/>
      <c r="DN14" s="622"/>
      <c r="DO14" s="622"/>
      <c r="DP14" s="623"/>
      <c r="DQ14" s="627">
        <v>346866</v>
      </c>
      <c r="DR14" s="622"/>
      <c r="DS14" s="622"/>
      <c r="DT14" s="622"/>
      <c r="DU14" s="622"/>
      <c r="DV14" s="622"/>
      <c r="DW14" s="622"/>
      <c r="DX14" s="622"/>
      <c r="DY14" s="622"/>
      <c r="DZ14" s="622"/>
      <c r="EA14" s="622"/>
      <c r="EB14" s="622"/>
      <c r="EC14" s="658"/>
    </row>
    <row r="15" spans="2:143" ht="11.25" customHeight="1" x14ac:dyDescent="0.2">
      <c r="B15" s="618" t="s">
        <v>247</v>
      </c>
      <c r="C15" s="619"/>
      <c r="D15" s="619"/>
      <c r="E15" s="619"/>
      <c r="F15" s="619"/>
      <c r="G15" s="619"/>
      <c r="H15" s="619"/>
      <c r="I15" s="619"/>
      <c r="J15" s="619"/>
      <c r="K15" s="619"/>
      <c r="L15" s="619"/>
      <c r="M15" s="619"/>
      <c r="N15" s="619"/>
      <c r="O15" s="619"/>
      <c r="P15" s="619"/>
      <c r="Q15" s="620"/>
      <c r="R15" s="621">
        <v>4656</v>
      </c>
      <c r="S15" s="622"/>
      <c r="T15" s="622"/>
      <c r="U15" s="622"/>
      <c r="V15" s="622"/>
      <c r="W15" s="622"/>
      <c r="X15" s="622"/>
      <c r="Y15" s="623"/>
      <c r="Z15" s="659">
        <v>0.1</v>
      </c>
      <c r="AA15" s="659"/>
      <c r="AB15" s="659"/>
      <c r="AC15" s="659"/>
      <c r="AD15" s="660">
        <v>4656</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142458</v>
      </c>
      <c r="BH15" s="622"/>
      <c r="BI15" s="622"/>
      <c r="BJ15" s="622"/>
      <c r="BK15" s="622"/>
      <c r="BL15" s="622"/>
      <c r="BM15" s="622"/>
      <c r="BN15" s="623"/>
      <c r="BO15" s="659">
        <v>5.0999999999999996</v>
      </c>
      <c r="BP15" s="659"/>
      <c r="BQ15" s="659"/>
      <c r="BR15" s="659"/>
      <c r="BS15" s="660" t="s">
        <v>121</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899562</v>
      </c>
      <c r="CS15" s="622"/>
      <c r="CT15" s="622"/>
      <c r="CU15" s="622"/>
      <c r="CV15" s="622"/>
      <c r="CW15" s="622"/>
      <c r="CX15" s="622"/>
      <c r="CY15" s="623"/>
      <c r="CZ15" s="659">
        <v>12.5</v>
      </c>
      <c r="DA15" s="659"/>
      <c r="DB15" s="659"/>
      <c r="DC15" s="659"/>
      <c r="DD15" s="627">
        <v>89731</v>
      </c>
      <c r="DE15" s="622"/>
      <c r="DF15" s="622"/>
      <c r="DG15" s="622"/>
      <c r="DH15" s="622"/>
      <c r="DI15" s="622"/>
      <c r="DJ15" s="622"/>
      <c r="DK15" s="622"/>
      <c r="DL15" s="622"/>
      <c r="DM15" s="622"/>
      <c r="DN15" s="622"/>
      <c r="DO15" s="622"/>
      <c r="DP15" s="623"/>
      <c r="DQ15" s="627">
        <v>687229</v>
      </c>
      <c r="DR15" s="622"/>
      <c r="DS15" s="622"/>
      <c r="DT15" s="622"/>
      <c r="DU15" s="622"/>
      <c r="DV15" s="622"/>
      <c r="DW15" s="622"/>
      <c r="DX15" s="622"/>
      <c r="DY15" s="622"/>
      <c r="DZ15" s="622"/>
      <c r="EA15" s="622"/>
      <c r="EB15" s="622"/>
      <c r="EC15" s="658"/>
    </row>
    <row r="16" spans="2:143" ht="11.25" customHeight="1" x14ac:dyDescent="0.2">
      <c r="B16" s="618" t="s">
        <v>250</v>
      </c>
      <c r="C16" s="619"/>
      <c r="D16" s="619"/>
      <c r="E16" s="619"/>
      <c r="F16" s="619"/>
      <c r="G16" s="619"/>
      <c r="H16" s="619"/>
      <c r="I16" s="619"/>
      <c r="J16" s="619"/>
      <c r="K16" s="619"/>
      <c r="L16" s="619"/>
      <c r="M16" s="619"/>
      <c r="N16" s="619"/>
      <c r="O16" s="619"/>
      <c r="P16" s="619"/>
      <c r="Q16" s="620"/>
      <c r="R16" s="621">
        <v>50940</v>
      </c>
      <c r="S16" s="622"/>
      <c r="T16" s="622"/>
      <c r="U16" s="622"/>
      <c r="V16" s="622"/>
      <c r="W16" s="622"/>
      <c r="X16" s="622"/>
      <c r="Y16" s="623"/>
      <c r="Z16" s="659">
        <v>0.7</v>
      </c>
      <c r="AA16" s="659"/>
      <c r="AB16" s="659"/>
      <c r="AC16" s="659"/>
      <c r="AD16" s="660">
        <v>50940</v>
      </c>
      <c r="AE16" s="660"/>
      <c r="AF16" s="660"/>
      <c r="AG16" s="660"/>
      <c r="AH16" s="660"/>
      <c r="AI16" s="660"/>
      <c r="AJ16" s="660"/>
      <c r="AK16" s="660"/>
      <c r="AL16" s="624">
        <v>1.2</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t="s">
        <v>121</v>
      </c>
      <c r="CS16" s="622"/>
      <c r="CT16" s="622"/>
      <c r="CU16" s="622"/>
      <c r="CV16" s="622"/>
      <c r="CW16" s="622"/>
      <c r="CX16" s="622"/>
      <c r="CY16" s="623"/>
      <c r="CZ16" s="659" t="s">
        <v>121</v>
      </c>
      <c r="DA16" s="659"/>
      <c r="DB16" s="659"/>
      <c r="DC16" s="659"/>
      <c r="DD16" s="627" t="s">
        <v>121</v>
      </c>
      <c r="DE16" s="622"/>
      <c r="DF16" s="622"/>
      <c r="DG16" s="622"/>
      <c r="DH16" s="622"/>
      <c r="DI16" s="622"/>
      <c r="DJ16" s="622"/>
      <c r="DK16" s="622"/>
      <c r="DL16" s="622"/>
      <c r="DM16" s="622"/>
      <c r="DN16" s="622"/>
      <c r="DO16" s="622"/>
      <c r="DP16" s="623"/>
      <c r="DQ16" s="627" t="s">
        <v>121</v>
      </c>
      <c r="DR16" s="622"/>
      <c r="DS16" s="622"/>
      <c r="DT16" s="622"/>
      <c r="DU16" s="622"/>
      <c r="DV16" s="622"/>
      <c r="DW16" s="622"/>
      <c r="DX16" s="622"/>
      <c r="DY16" s="622"/>
      <c r="DZ16" s="622"/>
      <c r="EA16" s="622"/>
      <c r="EB16" s="622"/>
      <c r="EC16" s="658"/>
    </row>
    <row r="17" spans="2:133" ht="11.25" customHeight="1" x14ac:dyDescent="0.2">
      <c r="B17" s="618" t="s">
        <v>253</v>
      </c>
      <c r="C17" s="619"/>
      <c r="D17" s="619"/>
      <c r="E17" s="619"/>
      <c r="F17" s="619"/>
      <c r="G17" s="619"/>
      <c r="H17" s="619"/>
      <c r="I17" s="619"/>
      <c r="J17" s="619"/>
      <c r="K17" s="619"/>
      <c r="L17" s="619"/>
      <c r="M17" s="619"/>
      <c r="N17" s="619"/>
      <c r="O17" s="619"/>
      <c r="P17" s="619"/>
      <c r="Q17" s="620"/>
      <c r="R17" s="621">
        <v>75859</v>
      </c>
      <c r="S17" s="622"/>
      <c r="T17" s="622"/>
      <c r="U17" s="622"/>
      <c r="V17" s="622"/>
      <c r="W17" s="622"/>
      <c r="X17" s="622"/>
      <c r="Y17" s="623"/>
      <c r="Z17" s="659">
        <v>1</v>
      </c>
      <c r="AA17" s="659"/>
      <c r="AB17" s="659"/>
      <c r="AC17" s="659"/>
      <c r="AD17" s="660">
        <v>75859</v>
      </c>
      <c r="AE17" s="660"/>
      <c r="AF17" s="660"/>
      <c r="AG17" s="660"/>
      <c r="AH17" s="660"/>
      <c r="AI17" s="660"/>
      <c r="AJ17" s="660"/>
      <c r="AK17" s="660"/>
      <c r="AL17" s="624">
        <v>1.8</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204589</v>
      </c>
      <c r="CS17" s="622"/>
      <c r="CT17" s="622"/>
      <c r="CU17" s="622"/>
      <c r="CV17" s="622"/>
      <c r="CW17" s="622"/>
      <c r="CX17" s="622"/>
      <c r="CY17" s="623"/>
      <c r="CZ17" s="659">
        <v>2.9</v>
      </c>
      <c r="DA17" s="659"/>
      <c r="DB17" s="659"/>
      <c r="DC17" s="659"/>
      <c r="DD17" s="627" t="s">
        <v>121</v>
      </c>
      <c r="DE17" s="622"/>
      <c r="DF17" s="622"/>
      <c r="DG17" s="622"/>
      <c r="DH17" s="622"/>
      <c r="DI17" s="622"/>
      <c r="DJ17" s="622"/>
      <c r="DK17" s="622"/>
      <c r="DL17" s="622"/>
      <c r="DM17" s="622"/>
      <c r="DN17" s="622"/>
      <c r="DO17" s="622"/>
      <c r="DP17" s="623"/>
      <c r="DQ17" s="627">
        <v>187881</v>
      </c>
      <c r="DR17" s="622"/>
      <c r="DS17" s="622"/>
      <c r="DT17" s="622"/>
      <c r="DU17" s="622"/>
      <c r="DV17" s="622"/>
      <c r="DW17" s="622"/>
      <c r="DX17" s="622"/>
      <c r="DY17" s="622"/>
      <c r="DZ17" s="622"/>
      <c r="EA17" s="622"/>
      <c r="EB17" s="622"/>
      <c r="EC17" s="658"/>
    </row>
    <row r="18" spans="2:133" ht="11.25" customHeight="1" x14ac:dyDescent="0.2">
      <c r="B18" s="618" t="s">
        <v>256</v>
      </c>
      <c r="C18" s="619"/>
      <c r="D18" s="619"/>
      <c r="E18" s="619"/>
      <c r="F18" s="619"/>
      <c r="G18" s="619"/>
      <c r="H18" s="619"/>
      <c r="I18" s="619"/>
      <c r="J18" s="619"/>
      <c r="K18" s="619"/>
      <c r="L18" s="619"/>
      <c r="M18" s="619"/>
      <c r="N18" s="619"/>
      <c r="O18" s="619"/>
      <c r="P18" s="619"/>
      <c r="Q18" s="620"/>
      <c r="R18" s="621">
        <v>9639</v>
      </c>
      <c r="S18" s="622"/>
      <c r="T18" s="622"/>
      <c r="U18" s="622"/>
      <c r="V18" s="622"/>
      <c r="W18" s="622"/>
      <c r="X18" s="622"/>
      <c r="Y18" s="623"/>
      <c r="Z18" s="659">
        <v>0.1</v>
      </c>
      <c r="AA18" s="659"/>
      <c r="AB18" s="659"/>
      <c r="AC18" s="659"/>
      <c r="AD18" s="660">
        <v>9639</v>
      </c>
      <c r="AE18" s="660"/>
      <c r="AF18" s="660"/>
      <c r="AG18" s="660"/>
      <c r="AH18" s="660"/>
      <c r="AI18" s="660"/>
      <c r="AJ18" s="660"/>
      <c r="AK18" s="660"/>
      <c r="AL18" s="624">
        <v>0.2</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121</v>
      </c>
      <c r="CS18" s="622"/>
      <c r="CT18" s="622"/>
      <c r="CU18" s="622"/>
      <c r="CV18" s="622"/>
      <c r="CW18" s="622"/>
      <c r="CX18" s="622"/>
      <c r="CY18" s="623"/>
      <c r="CZ18" s="659" t="s">
        <v>121</v>
      </c>
      <c r="DA18" s="659"/>
      <c r="DB18" s="659"/>
      <c r="DC18" s="659"/>
      <c r="DD18" s="627" t="s">
        <v>121</v>
      </c>
      <c r="DE18" s="622"/>
      <c r="DF18" s="622"/>
      <c r="DG18" s="622"/>
      <c r="DH18" s="622"/>
      <c r="DI18" s="622"/>
      <c r="DJ18" s="622"/>
      <c r="DK18" s="622"/>
      <c r="DL18" s="622"/>
      <c r="DM18" s="622"/>
      <c r="DN18" s="622"/>
      <c r="DO18" s="622"/>
      <c r="DP18" s="623"/>
      <c r="DQ18" s="627" t="s">
        <v>121</v>
      </c>
      <c r="DR18" s="622"/>
      <c r="DS18" s="622"/>
      <c r="DT18" s="622"/>
      <c r="DU18" s="622"/>
      <c r="DV18" s="622"/>
      <c r="DW18" s="622"/>
      <c r="DX18" s="622"/>
      <c r="DY18" s="622"/>
      <c r="DZ18" s="622"/>
      <c r="EA18" s="622"/>
      <c r="EB18" s="622"/>
      <c r="EC18" s="658"/>
    </row>
    <row r="19" spans="2:133" ht="11.25" customHeight="1" x14ac:dyDescent="0.2">
      <c r="B19" s="618" t="s">
        <v>259</v>
      </c>
      <c r="C19" s="619"/>
      <c r="D19" s="619"/>
      <c r="E19" s="619"/>
      <c r="F19" s="619"/>
      <c r="G19" s="619"/>
      <c r="H19" s="619"/>
      <c r="I19" s="619"/>
      <c r="J19" s="619"/>
      <c r="K19" s="619"/>
      <c r="L19" s="619"/>
      <c r="M19" s="619"/>
      <c r="N19" s="619"/>
      <c r="O19" s="619"/>
      <c r="P19" s="619"/>
      <c r="Q19" s="620"/>
      <c r="R19" s="621">
        <v>65022</v>
      </c>
      <c r="S19" s="622"/>
      <c r="T19" s="622"/>
      <c r="U19" s="622"/>
      <c r="V19" s="622"/>
      <c r="W19" s="622"/>
      <c r="X19" s="622"/>
      <c r="Y19" s="623"/>
      <c r="Z19" s="659">
        <v>0.9</v>
      </c>
      <c r="AA19" s="659"/>
      <c r="AB19" s="659"/>
      <c r="AC19" s="659"/>
      <c r="AD19" s="660">
        <v>65022</v>
      </c>
      <c r="AE19" s="660"/>
      <c r="AF19" s="660"/>
      <c r="AG19" s="660"/>
      <c r="AH19" s="660"/>
      <c r="AI19" s="660"/>
      <c r="AJ19" s="660"/>
      <c r="AK19" s="660"/>
      <c r="AL19" s="624">
        <v>1.5</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121</v>
      </c>
      <c r="BH19" s="622"/>
      <c r="BI19" s="622"/>
      <c r="BJ19" s="622"/>
      <c r="BK19" s="622"/>
      <c r="BL19" s="622"/>
      <c r="BM19" s="622"/>
      <c r="BN19" s="623"/>
      <c r="BO19" s="659" t="s">
        <v>121</v>
      </c>
      <c r="BP19" s="659"/>
      <c r="BQ19" s="659"/>
      <c r="BR19" s="659"/>
      <c r="BS19" s="660" t="s">
        <v>121</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2">
      <c r="B20" s="696" t="s">
        <v>262</v>
      </c>
      <c r="C20" s="697"/>
      <c r="D20" s="697"/>
      <c r="E20" s="697"/>
      <c r="F20" s="697"/>
      <c r="G20" s="697"/>
      <c r="H20" s="697"/>
      <c r="I20" s="697"/>
      <c r="J20" s="697"/>
      <c r="K20" s="697"/>
      <c r="L20" s="697"/>
      <c r="M20" s="697"/>
      <c r="N20" s="697"/>
      <c r="O20" s="697"/>
      <c r="P20" s="697"/>
      <c r="Q20" s="698"/>
      <c r="R20" s="621">
        <v>1198</v>
      </c>
      <c r="S20" s="622"/>
      <c r="T20" s="622"/>
      <c r="U20" s="622"/>
      <c r="V20" s="622"/>
      <c r="W20" s="622"/>
      <c r="X20" s="622"/>
      <c r="Y20" s="623"/>
      <c r="Z20" s="659">
        <v>0</v>
      </c>
      <c r="AA20" s="659"/>
      <c r="AB20" s="659"/>
      <c r="AC20" s="659"/>
      <c r="AD20" s="660">
        <v>1198</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121</v>
      </c>
      <c r="BH20" s="622"/>
      <c r="BI20" s="622"/>
      <c r="BJ20" s="622"/>
      <c r="BK20" s="622"/>
      <c r="BL20" s="622"/>
      <c r="BM20" s="622"/>
      <c r="BN20" s="623"/>
      <c r="BO20" s="659" t="s">
        <v>121</v>
      </c>
      <c r="BP20" s="659"/>
      <c r="BQ20" s="659"/>
      <c r="BR20" s="659"/>
      <c r="BS20" s="660" t="s">
        <v>121</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7169503</v>
      </c>
      <c r="CS20" s="622"/>
      <c r="CT20" s="622"/>
      <c r="CU20" s="622"/>
      <c r="CV20" s="622"/>
      <c r="CW20" s="622"/>
      <c r="CX20" s="622"/>
      <c r="CY20" s="623"/>
      <c r="CZ20" s="659">
        <v>100</v>
      </c>
      <c r="DA20" s="659"/>
      <c r="DB20" s="659"/>
      <c r="DC20" s="659"/>
      <c r="DD20" s="627">
        <v>500856</v>
      </c>
      <c r="DE20" s="622"/>
      <c r="DF20" s="622"/>
      <c r="DG20" s="622"/>
      <c r="DH20" s="622"/>
      <c r="DI20" s="622"/>
      <c r="DJ20" s="622"/>
      <c r="DK20" s="622"/>
      <c r="DL20" s="622"/>
      <c r="DM20" s="622"/>
      <c r="DN20" s="622"/>
      <c r="DO20" s="622"/>
      <c r="DP20" s="623"/>
      <c r="DQ20" s="627">
        <v>5290241</v>
      </c>
      <c r="DR20" s="622"/>
      <c r="DS20" s="622"/>
      <c r="DT20" s="622"/>
      <c r="DU20" s="622"/>
      <c r="DV20" s="622"/>
      <c r="DW20" s="622"/>
      <c r="DX20" s="622"/>
      <c r="DY20" s="622"/>
      <c r="DZ20" s="622"/>
      <c r="EA20" s="622"/>
      <c r="EB20" s="622"/>
      <c r="EC20" s="658"/>
    </row>
    <row r="21" spans="2:133" ht="11.25" customHeight="1" x14ac:dyDescent="0.2">
      <c r="B21" s="618" t="s">
        <v>265</v>
      </c>
      <c r="C21" s="619"/>
      <c r="D21" s="619"/>
      <c r="E21" s="619"/>
      <c r="F21" s="619"/>
      <c r="G21" s="619"/>
      <c r="H21" s="619"/>
      <c r="I21" s="619"/>
      <c r="J21" s="619"/>
      <c r="K21" s="619"/>
      <c r="L21" s="619"/>
      <c r="M21" s="619"/>
      <c r="N21" s="619"/>
      <c r="O21" s="619"/>
      <c r="P21" s="619"/>
      <c r="Q21" s="620"/>
      <c r="R21" s="621">
        <v>780566</v>
      </c>
      <c r="S21" s="622"/>
      <c r="T21" s="622"/>
      <c r="U21" s="622"/>
      <c r="V21" s="622"/>
      <c r="W21" s="622"/>
      <c r="X21" s="622"/>
      <c r="Y21" s="623"/>
      <c r="Z21" s="659">
        <v>10.5</v>
      </c>
      <c r="AA21" s="659"/>
      <c r="AB21" s="659"/>
      <c r="AC21" s="659"/>
      <c r="AD21" s="660">
        <v>646548</v>
      </c>
      <c r="AE21" s="660"/>
      <c r="AF21" s="660"/>
      <c r="AG21" s="660"/>
      <c r="AH21" s="660"/>
      <c r="AI21" s="660"/>
      <c r="AJ21" s="660"/>
      <c r="AK21" s="660"/>
      <c r="AL21" s="624">
        <v>14.9</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121</v>
      </c>
      <c r="BH21" s="622"/>
      <c r="BI21" s="622"/>
      <c r="BJ21" s="622"/>
      <c r="BK21" s="622"/>
      <c r="BL21" s="622"/>
      <c r="BM21" s="622"/>
      <c r="BN21" s="623"/>
      <c r="BO21" s="659" t="s">
        <v>121</v>
      </c>
      <c r="BP21" s="659"/>
      <c r="BQ21" s="659"/>
      <c r="BR21" s="659"/>
      <c r="BS21" s="660" t="s">
        <v>121</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267</v>
      </c>
      <c r="C22" s="619"/>
      <c r="D22" s="619"/>
      <c r="E22" s="619"/>
      <c r="F22" s="619"/>
      <c r="G22" s="619"/>
      <c r="H22" s="619"/>
      <c r="I22" s="619"/>
      <c r="J22" s="619"/>
      <c r="K22" s="619"/>
      <c r="L22" s="619"/>
      <c r="M22" s="619"/>
      <c r="N22" s="619"/>
      <c r="O22" s="619"/>
      <c r="P22" s="619"/>
      <c r="Q22" s="620"/>
      <c r="R22" s="621">
        <v>646548</v>
      </c>
      <c r="S22" s="622"/>
      <c r="T22" s="622"/>
      <c r="U22" s="622"/>
      <c r="V22" s="622"/>
      <c r="W22" s="622"/>
      <c r="X22" s="622"/>
      <c r="Y22" s="623"/>
      <c r="Z22" s="659">
        <v>8.6999999999999993</v>
      </c>
      <c r="AA22" s="659"/>
      <c r="AB22" s="659"/>
      <c r="AC22" s="659"/>
      <c r="AD22" s="660">
        <v>646548</v>
      </c>
      <c r="AE22" s="660"/>
      <c r="AF22" s="660"/>
      <c r="AG22" s="660"/>
      <c r="AH22" s="660"/>
      <c r="AI22" s="660"/>
      <c r="AJ22" s="660"/>
      <c r="AK22" s="660"/>
      <c r="AL22" s="624">
        <v>14.9</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695"/>
      <c r="CD22" s="679" t="s">
        <v>269</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2">
      <c r="B23" s="618" t="s">
        <v>270</v>
      </c>
      <c r="C23" s="619"/>
      <c r="D23" s="619"/>
      <c r="E23" s="619"/>
      <c r="F23" s="619"/>
      <c r="G23" s="619"/>
      <c r="H23" s="619"/>
      <c r="I23" s="619"/>
      <c r="J23" s="619"/>
      <c r="K23" s="619"/>
      <c r="L23" s="619"/>
      <c r="M23" s="619"/>
      <c r="N23" s="619"/>
      <c r="O23" s="619"/>
      <c r="P23" s="619"/>
      <c r="Q23" s="620"/>
      <c r="R23" s="621">
        <v>134018</v>
      </c>
      <c r="S23" s="622"/>
      <c r="T23" s="622"/>
      <c r="U23" s="622"/>
      <c r="V23" s="622"/>
      <c r="W23" s="622"/>
      <c r="X23" s="622"/>
      <c r="Y23" s="623"/>
      <c r="Z23" s="659">
        <v>1.8</v>
      </c>
      <c r="AA23" s="659"/>
      <c r="AB23" s="659"/>
      <c r="AC23" s="659"/>
      <c r="AD23" s="660" t="s">
        <v>121</v>
      </c>
      <c r="AE23" s="660"/>
      <c r="AF23" s="660"/>
      <c r="AG23" s="660"/>
      <c r="AH23" s="660"/>
      <c r="AI23" s="660"/>
      <c r="AJ23" s="660"/>
      <c r="AK23" s="660"/>
      <c r="AL23" s="624" t="s">
        <v>121</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121</v>
      </c>
      <c r="BH23" s="622"/>
      <c r="BI23" s="622"/>
      <c r="BJ23" s="622"/>
      <c r="BK23" s="622"/>
      <c r="BL23" s="622"/>
      <c r="BM23" s="622"/>
      <c r="BN23" s="623"/>
      <c r="BO23" s="659" t="s">
        <v>121</v>
      </c>
      <c r="BP23" s="659"/>
      <c r="BQ23" s="659"/>
      <c r="BR23" s="659"/>
      <c r="BS23" s="660" t="s">
        <v>121</v>
      </c>
      <c r="BT23" s="660"/>
      <c r="BU23" s="660"/>
      <c r="BV23" s="660"/>
      <c r="BW23" s="660"/>
      <c r="BX23" s="660"/>
      <c r="BY23" s="660"/>
      <c r="BZ23" s="660"/>
      <c r="CA23" s="660"/>
      <c r="CB23" s="695"/>
      <c r="CD23" s="679" t="s">
        <v>211</v>
      </c>
      <c r="CE23" s="680"/>
      <c r="CF23" s="680"/>
      <c r="CG23" s="680"/>
      <c r="CH23" s="680"/>
      <c r="CI23" s="680"/>
      <c r="CJ23" s="680"/>
      <c r="CK23" s="680"/>
      <c r="CL23" s="680"/>
      <c r="CM23" s="680"/>
      <c r="CN23" s="680"/>
      <c r="CO23" s="680"/>
      <c r="CP23" s="680"/>
      <c r="CQ23" s="681"/>
      <c r="CR23" s="679" t="s">
        <v>272</v>
      </c>
      <c r="CS23" s="680"/>
      <c r="CT23" s="680"/>
      <c r="CU23" s="680"/>
      <c r="CV23" s="680"/>
      <c r="CW23" s="680"/>
      <c r="CX23" s="680"/>
      <c r="CY23" s="681"/>
      <c r="CZ23" s="679" t="s">
        <v>273</v>
      </c>
      <c r="DA23" s="680"/>
      <c r="DB23" s="680"/>
      <c r="DC23" s="681"/>
      <c r="DD23" s="679" t="s">
        <v>274</v>
      </c>
      <c r="DE23" s="680"/>
      <c r="DF23" s="680"/>
      <c r="DG23" s="680"/>
      <c r="DH23" s="680"/>
      <c r="DI23" s="680"/>
      <c r="DJ23" s="680"/>
      <c r="DK23" s="681"/>
      <c r="DL23" s="711" t="s">
        <v>275</v>
      </c>
      <c r="DM23" s="712"/>
      <c r="DN23" s="712"/>
      <c r="DO23" s="712"/>
      <c r="DP23" s="712"/>
      <c r="DQ23" s="712"/>
      <c r="DR23" s="712"/>
      <c r="DS23" s="712"/>
      <c r="DT23" s="712"/>
      <c r="DU23" s="712"/>
      <c r="DV23" s="713"/>
      <c r="DW23" s="679" t="s">
        <v>276</v>
      </c>
      <c r="DX23" s="680"/>
      <c r="DY23" s="680"/>
      <c r="DZ23" s="680"/>
      <c r="EA23" s="680"/>
      <c r="EB23" s="680"/>
      <c r="EC23" s="681"/>
    </row>
    <row r="24" spans="2:133" ht="11.25" customHeight="1" x14ac:dyDescent="0.2">
      <c r="B24" s="618" t="s">
        <v>277</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695"/>
      <c r="CD24" s="676" t="s">
        <v>279</v>
      </c>
      <c r="CE24" s="677"/>
      <c r="CF24" s="677"/>
      <c r="CG24" s="677"/>
      <c r="CH24" s="677"/>
      <c r="CI24" s="677"/>
      <c r="CJ24" s="677"/>
      <c r="CK24" s="677"/>
      <c r="CL24" s="677"/>
      <c r="CM24" s="677"/>
      <c r="CN24" s="677"/>
      <c r="CO24" s="677"/>
      <c r="CP24" s="677"/>
      <c r="CQ24" s="678"/>
      <c r="CR24" s="673">
        <v>2857806</v>
      </c>
      <c r="CS24" s="674"/>
      <c r="CT24" s="674"/>
      <c r="CU24" s="674"/>
      <c r="CV24" s="674"/>
      <c r="CW24" s="674"/>
      <c r="CX24" s="674"/>
      <c r="CY24" s="702"/>
      <c r="CZ24" s="703">
        <v>39.9</v>
      </c>
      <c r="DA24" s="685"/>
      <c r="DB24" s="685"/>
      <c r="DC24" s="705"/>
      <c r="DD24" s="701">
        <v>1779911</v>
      </c>
      <c r="DE24" s="674"/>
      <c r="DF24" s="674"/>
      <c r="DG24" s="674"/>
      <c r="DH24" s="674"/>
      <c r="DI24" s="674"/>
      <c r="DJ24" s="674"/>
      <c r="DK24" s="702"/>
      <c r="DL24" s="701">
        <v>1582077</v>
      </c>
      <c r="DM24" s="674"/>
      <c r="DN24" s="674"/>
      <c r="DO24" s="674"/>
      <c r="DP24" s="674"/>
      <c r="DQ24" s="674"/>
      <c r="DR24" s="674"/>
      <c r="DS24" s="674"/>
      <c r="DT24" s="674"/>
      <c r="DU24" s="674"/>
      <c r="DV24" s="702"/>
      <c r="DW24" s="703">
        <v>36.4</v>
      </c>
      <c r="DX24" s="685"/>
      <c r="DY24" s="685"/>
      <c r="DZ24" s="685"/>
      <c r="EA24" s="685"/>
      <c r="EB24" s="685"/>
      <c r="EC24" s="704"/>
    </row>
    <row r="25" spans="2:133" ht="11.25" customHeight="1" x14ac:dyDescent="0.2">
      <c r="B25" s="618" t="s">
        <v>280</v>
      </c>
      <c r="C25" s="619"/>
      <c r="D25" s="619"/>
      <c r="E25" s="619"/>
      <c r="F25" s="619"/>
      <c r="G25" s="619"/>
      <c r="H25" s="619"/>
      <c r="I25" s="619"/>
      <c r="J25" s="619"/>
      <c r="K25" s="619"/>
      <c r="L25" s="619"/>
      <c r="M25" s="619"/>
      <c r="N25" s="619"/>
      <c r="O25" s="619"/>
      <c r="P25" s="619"/>
      <c r="Q25" s="620"/>
      <c r="R25" s="621">
        <v>4260351</v>
      </c>
      <c r="S25" s="622"/>
      <c r="T25" s="622"/>
      <c r="U25" s="622"/>
      <c r="V25" s="622"/>
      <c r="W25" s="622"/>
      <c r="X25" s="622"/>
      <c r="Y25" s="623"/>
      <c r="Z25" s="659">
        <v>57.4</v>
      </c>
      <c r="AA25" s="659"/>
      <c r="AB25" s="659"/>
      <c r="AC25" s="659"/>
      <c r="AD25" s="660">
        <v>4126333</v>
      </c>
      <c r="AE25" s="660"/>
      <c r="AF25" s="660"/>
      <c r="AG25" s="660"/>
      <c r="AH25" s="660"/>
      <c r="AI25" s="660"/>
      <c r="AJ25" s="660"/>
      <c r="AK25" s="660"/>
      <c r="AL25" s="624">
        <v>95.2</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1219094</v>
      </c>
      <c r="CS25" s="634"/>
      <c r="CT25" s="634"/>
      <c r="CU25" s="634"/>
      <c r="CV25" s="634"/>
      <c r="CW25" s="634"/>
      <c r="CX25" s="634"/>
      <c r="CY25" s="635"/>
      <c r="CZ25" s="624">
        <v>17</v>
      </c>
      <c r="DA25" s="636"/>
      <c r="DB25" s="636"/>
      <c r="DC25" s="637"/>
      <c r="DD25" s="627">
        <v>1115333</v>
      </c>
      <c r="DE25" s="634"/>
      <c r="DF25" s="634"/>
      <c r="DG25" s="634"/>
      <c r="DH25" s="634"/>
      <c r="DI25" s="634"/>
      <c r="DJ25" s="634"/>
      <c r="DK25" s="635"/>
      <c r="DL25" s="627">
        <v>1018299</v>
      </c>
      <c r="DM25" s="634"/>
      <c r="DN25" s="634"/>
      <c r="DO25" s="634"/>
      <c r="DP25" s="634"/>
      <c r="DQ25" s="634"/>
      <c r="DR25" s="634"/>
      <c r="DS25" s="634"/>
      <c r="DT25" s="634"/>
      <c r="DU25" s="634"/>
      <c r="DV25" s="635"/>
      <c r="DW25" s="624">
        <v>23.4</v>
      </c>
      <c r="DX25" s="636"/>
      <c r="DY25" s="636"/>
      <c r="DZ25" s="636"/>
      <c r="EA25" s="636"/>
      <c r="EB25" s="636"/>
      <c r="EC25" s="648"/>
    </row>
    <row r="26" spans="2:133" ht="11.25" customHeight="1" x14ac:dyDescent="0.2">
      <c r="B26" s="618" t="s">
        <v>283</v>
      </c>
      <c r="C26" s="619"/>
      <c r="D26" s="619"/>
      <c r="E26" s="619"/>
      <c r="F26" s="619"/>
      <c r="G26" s="619"/>
      <c r="H26" s="619"/>
      <c r="I26" s="619"/>
      <c r="J26" s="619"/>
      <c r="K26" s="619"/>
      <c r="L26" s="619"/>
      <c r="M26" s="619"/>
      <c r="N26" s="619"/>
      <c r="O26" s="619"/>
      <c r="P26" s="619"/>
      <c r="Q26" s="620"/>
      <c r="R26" s="621">
        <v>1022</v>
      </c>
      <c r="S26" s="622"/>
      <c r="T26" s="622"/>
      <c r="U26" s="622"/>
      <c r="V26" s="622"/>
      <c r="W26" s="622"/>
      <c r="X26" s="622"/>
      <c r="Y26" s="623"/>
      <c r="Z26" s="659">
        <v>0</v>
      </c>
      <c r="AA26" s="659"/>
      <c r="AB26" s="659"/>
      <c r="AC26" s="659"/>
      <c r="AD26" s="660">
        <v>1022</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637070</v>
      </c>
      <c r="CS26" s="622"/>
      <c r="CT26" s="622"/>
      <c r="CU26" s="622"/>
      <c r="CV26" s="622"/>
      <c r="CW26" s="622"/>
      <c r="CX26" s="622"/>
      <c r="CY26" s="623"/>
      <c r="CZ26" s="624">
        <v>8.9</v>
      </c>
      <c r="DA26" s="636"/>
      <c r="DB26" s="636"/>
      <c r="DC26" s="637"/>
      <c r="DD26" s="627">
        <v>579963</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2">
      <c r="B27" s="618" t="s">
        <v>286</v>
      </c>
      <c r="C27" s="619"/>
      <c r="D27" s="619"/>
      <c r="E27" s="619"/>
      <c r="F27" s="619"/>
      <c r="G27" s="619"/>
      <c r="H27" s="619"/>
      <c r="I27" s="619"/>
      <c r="J27" s="619"/>
      <c r="K27" s="619"/>
      <c r="L27" s="619"/>
      <c r="M27" s="619"/>
      <c r="N27" s="619"/>
      <c r="O27" s="619"/>
      <c r="P27" s="619"/>
      <c r="Q27" s="620"/>
      <c r="R27" s="621">
        <v>42390</v>
      </c>
      <c r="S27" s="622"/>
      <c r="T27" s="622"/>
      <c r="U27" s="622"/>
      <c r="V27" s="622"/>
      <c r="W27" s="622"/>
      <c r="X27" s="622"/>
      <c r="Y27" s="623"/>
      <c r="Z27" s="659">
        <v>0.6</v>
      </c>
      <c r="AA27" s="659"/>
      <c r="AB27" s="659"/>
      <c r="AC27" s="659"/>
      <c r="AD27" s="660" t="s">
        <v>121</v>
      </c>
      <c r="AE27" s="660"/>
      <c r="AF27" s="660"/>
      <c r="AG27" s="660"/>
      <c r="AH27" s="660"/>
      <c r="AI27" s="660"/>
      <c r="AJ27" s="660"/>
      <c r="AK27" s="660"/>
      <c r="AL27" s="624" t="s">
        <v>121</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2816302</v>
      </c>
      <c r="BH27" s="622"/>
      <c r="BI27" s="622"/>
      <c r="BJ27" s="622"/>
      <c r="BK27" s="622"/>
      <c r="BL27" s="622"/>
      <c r="BM27" s="622"/>
      <c r="BN27" s="623"/>
      <c r="BO27" s="659">
        <v>100</v>
      </c>
      <c r="BP27" s="659"/>
      <c r="BQ27" s="659"/>
      <c r="BR27" s="659"/>
      <c r="BS27" s="660">
        <v>31613</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1434123</v>
      </c>
      <c r="CS27" s="634"/>
      <c r="CT27" s="634"/>
      <c r="CU27" s="634"/>
      <c r="CV27" s="634"/>
      <c r="CW27" s="634"/>
      <c r="CX27" s="634"/>
      <c r="CY27" s="635"/>
      <c r="CZ27" s="624">
        <v>20</v>
      </c>
      <c r="DA27" s="636"/>
      <c r="DB27" s="636"/>
      <c r="DC27" s="637"/>
      <c r="DD27" s="627">
        <v>476697</v>
      </c>
      <c r="DE27" s="634"/>
      <c r="DF27" s="634"/>
      <c r="DG27" s="634"/>
      <c r="DH27" s="634"/>
      <c r="DI27" s="634"/>
      <c r="DJ27" s="634"/>
      <c r="DK27" s="635"/>
      <c r="DL27" s="627">
        <v>375897</v>
      </c>
      <c r="DM27" s="634"/>
      <c r="DN27" s="634"/>
      <c r="DO27" s="634"/>
      <c r="DP27" s="634"/>
      <c r="DQ27" s="634"/>
      <c r="DR27" s="634"/>
      <c r="DS27" s="634"/>
      <c r="DT27" s="634"/>
      <c r="DU27" s="634"/>
      <c r="DV27" s="635"/>
      <c r="DW27" s="624">
        <v>8.6</v>
      </c>
      <c r="DX27" s="636"/>
      <c r="DY27" s="636"/>
      <c r="DZ27" s="636"/>
      <c r="EA27" s="636"/>
      <c r="EB27" s="636"/>
      <c r="EC27" s="648"/>
    </row>
    <row r="28" spans="2:133" ht="11.25" customHeight="1" x14ac:dyDescent="0.2">
      <c r="B28" s="618" t="s">
        <v>289</v>
      </c>
      <c r="C28" s="619"/>
      <c r="D28" s="619"/>
      <c r="E28" s="619"/>
      <c r="F28" s="619"/>
      <c r="G28" s="619"/>
      <c r="H28" s="619"/>
      <c r="I28" s="619"/>
      <c r="J28" s="619"/>
      <c r="K28" s="619"/>
      <c r="L28" s="619"/>
      <c r="M28" s="619"/>
      <c r="N28" s="619"/>
      <c r="O28" s="619"/>
      <c r="P28" s="619"/>
      <c r="Q28" s="620"/>
      <c r="R28" s="621">
        <v>60468</v>
      </c>
      <c r="S28" s="622"/>
      <c r="T28" s="622"/>
      <c r="U28" s="622"/>
      <c r="V28" s="622"/>
      <c r="W28" s="622"/>
      <c r="X28" s="622"/>
      <c r="Y28" s="623"/>
      <c r="Z28" s="659">
        <v>0.8</v>
      </c>
      <c r="AA28" s="659"/>
      <c r="AB28" s="659"/>
      <c r="AC28" s="659"/>
      <c r="AD28" s="660" t="s">
        <v>121</v>
      </c>
      <c r="AE28" s="660"/>
      <c r="AF28" s="660"/>
      <c r="AG28" s="660"/>
      <c r="AH28" s="660"/>
      <c r="AI28" s="660"/>
      <c r="AJ28" s="660"/>
      <c r="AK28" s="660"/>
      <c r="AL28" s="624" t="s">
        <v>121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204589</v>
      </c>
      <c r="CS28" s="622"/>
      <c r="CT28" s="622"/>
      <c r="CU28" s="622"/>
      <c r="CV28" s="622"/>
      <c r="CW28" s="622"/>
      <c r="CX28" s="622"/>
      <c r="CY28" s="623"/>
      <c r="CZ28" s="624">
        <v>2.9</v>
      </c>
      <c r="DA28" s="636"/>
      <c r="DB28" s="636"/>
      <c r="DC28" s="637"/>
      <c r="DD28" s="627">
        <v>187881</v>
      </c>
      <c r="DE28" s="622"/>
      <c r="DF28" s="622"/>
      <c r="DG28" s="622"/>
      <c r="DH28" s="622"/>
      <c r="DI28" s="622"/>
      <c r="DJ28" s="622"/>
      <c r="DK28" s="623"/>
      <c r="DL28" s="627">
        <v>187881</v>
      </c>
      <c r="DM28" s="622"/>
      <c r="DN28" s="622"/>
      <c r="DO28" s="622"/>
      <c r="DP28" s="622"/>
      <c r="DQ28" s="622"/>
      <c r="DR28" s="622"/>
      <c r="DS28" s="622"/>
      <c r="DT28" s="622"/>
      <c r="DU28" s="622"/>
      <c r="DV28" s="623"/>
      <c r="DW28" s="624">
        <v>4.3</v>
      </c>
      <c r="DX28" s="636"/>
      <c r="DY28" s="636"/>
      <c r="DZ28" s="636"/>
      <c r="EA28" s="636"/>
      <c r="EB28" s="636"/>
      <c r="EC28" s="648"/>
    </row>
    <row r="29" spans="2:133" ht="11.25" customHeight="1" x14ac:dyDescent="0.2">
      <c r="B29" s="618" t="s">
        <v>291</v>
      </c>
      <c r="C29" s="619"/>
      <c r="D29" s="619"/>
      <c r="E29" s="619"/>
      <c r="F29" s="619"/>
      <c r="G29" s="619"/>
      <c r="H29" s="619"/>
      <c r="I29" s="619"/>
      <c r="J29" s="619"/>
      <c r="K29" s="619"/>
      <c r="L29" s="619"/>
      <c r="M29" s="619"/>
      <c r="N29" s="619"/>
      <c r="O29" s="619"/>
      <c r="P29" s="619"/>
      <c r="Q29" s="620"/>
      <c r="R29" s="621">
        <v>22581</v>
      </c>
      <c r="S29" s="622"/>
      <c r="T29" s="622"/>
      <c r="U29" s="622"/>
      <c r="V29" s="622"/>
      <c r="W29" s="622"/>
      <c r="X29" s="622"/>
      <c r="Y29" s="623"/>
      <c r="Z29" s="659">
        <v>0.3</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204589</v>
      </c>
      <c r="CS29" s="634"/>
      <c r="CT29" s="634"/>
      <c r="CU29" s="634"/>
      <c r="CV29" s="634"/>
      <c r="CW29" s="634"/>
      <c r="CX29" s="634"/>
      <c r="CY29" s="635"/>
      <c r="CZ29" s="624">
        <v>2.9</v>
      </c>
      <c r="DA29" s="636"/>
      <c r="DB29" s="636"/>
      <c r="DC29" s="637"/>
      <c r="DD29" s="627">
        <v>187881</v>
      </c>
      <c r="DE29" s="634"/>
      <c r="DF29" s="634"/>
      <c r="DG29" s="634"/>
      <c r="DH29" s="634"/>
      <c r="DI29" s="634"/>
      <c r="DJ29" s="634"/>
      <c r="DK29" s="635"/>
      <c r="DL29" s="627">
        <v>187881</v>
      </c>
      <c r="DM29" s="634"/>
      <c r="DN29" s="634"/>
      <c r="DO29" s="634"/>
      <c r="DP29" s="634"/>
      <c r="DQ29" s="634"/>
      <c r="DR29" s="634"/>
      <c r="DS29" s="634"/>
      <c r="DT29" s="634"/>
      <c r="DU29" s="634"/>
      <c r="DV29" s="635"/>
      <c r="DW29" s="624">
        <v>4.3</v>
      </c>
      <c r="DX29" s="636"/>
      <c r="DY29" s="636"/>
      <c r="DZ29" s="636"/>
      <c r="EA29" s="636"/>
      <c r="EB29" s="636"/>
      <c r="EC29" s="648"/>
    </row>
    <row r="30" spans="2:133" ht="11.25" customHeight="1" x14ac:dyDescent="0.2">
      <c r="B30" s="618" t="s">
        <v>293</v>
      </c>
      <c r="C30" s="619"/>
      <c r="D30" s="619"/>
      <c r="E30" s="619"/>
      <c r="F30" s="619"/>
      <c r="G30" s="619"/>
      <c r="H30" s="619"/>
      <c r="I30" s="619"/>
      <c r="J30" s="619"/>
      <c r="K30" s="619"/>
      <c r="L30" s="619"/>
      <c r="M30" s="619"/>
      <c r="N30" s="619"/>
      <c r="O30" s="619"/>
      <c r="P30" s="619"/>
      <c r="Q30" s="620"/>
      <c r="R30" s="621">
        <v>1155665</v>
      </c>
      <c r="S30" s="622"/>
      <c r="T30" s="622"/>
      <c r="U30" s="622"/>
      <c r="V30" s="622"/>
      <c r="W30" s="622"/>
      <c r="X30" s="622"/>
      <c r="Y30" s="623"/>
      <c r="Z30" s="659">
        <v>15.6</v>
      </c>
      <c r="AA30" s="659"/>
      <c r="AB30" s="659"/>
      <c r="AC30" s="659"/>
      <c r="AD30" s="660" t="s">
        <v>121</v>
      </c>
      <c r="AE30" s="660"/>
      <c r="AF30" s="660"/>
      <c r="AG30" s="660"/>
      <c r="AH30" s="660"/>
      <c r="AI30" s="660"/>
      <c r="AJ30" s="660"/>
      <c r="AK30" s="660"/>
      <c r="AL30" s="624" t="s">
        <v>121</v>
      </c>
      <c r="AM30" s="625"/>
      <c r="AN30" s="625"/>
      <c r="AO30" s="661"/>
      <c r="AP30" s="679" t="s">
        <v>211</v>
      </c>
      <c r="AQ30" s="680"/>
      <c r="AR30" s="680"/>
      <c r="AS30" s="680"/>
      <c r="AT30" s="680"/>
      <c r="AU30" s="680"/>
      <c r="AV30" s="680"/>
      <c r="AW30" s="680"/>
      <c r="AX30" s="680"/>
      <c r="AY30" s="680"/>
      <c r="AZ30" s="680"/>
      <c r="BA30" s="680"/>
      <c r="BB30" s="680"/>
      <c r="BC30" s="680"/>
      <c r="BD30" s="680"/>
      <c r="BE30" s="680"/>
      <c r="BF30" s="681"/>
      <c r="BG30" s="679" t="s">
        <v>294</v>
      </c>
      <c r="BH30" s="693"/>
      <c r="BI30" s="693"/>
      <c r="BJ30" s="693"/>
      <c r="BK30" s="693"/>
      <c r="BL30" s="693"/>
      <c r="BM30" s="693"/>
      <c r="BN30" s="693"/>
      <c r="BO30" s="693"/>
      <c r="BP30" s="693"/>
      <c r="BQ30" s="694"/>
      <c r="BR30" s="679"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197124</v>
      </c>
      <c r="CS30" s="622"/>
      <c r="CT30" s="622"/>
      <c r="CU30" s="622"/>
      <c r="CV30" s="622"/>
      <c r="CW30" s="622"/>
      <c r="CX30" s="622"/>
      <c r="CY30" s="623"/>
      <c r="CZ30" s="624">
        <v>2.7</v>
      </c>
      <c r="DA30" s="636"/>
      <c r="DB30" s="636"/>
      <c r="DC30" s="637"/>
      <c r="DD30" s="627">
        <v>180416</v>
      </c>
      <c r="DE30" s="622"/>
      <c r="DF30" s="622"/>
      <c r="DG30" s="622"/>
      <c r="DH30" s="622"/>
      <c r="DI30" s="622"/>
      <c r="DJ30" s="622"/>
      <c r="DK30" s="623"/>
      <c r="DL30" s="627">
        <v>180416</v>
      </c>
      <c r="DM30" s="622"/>
      <c r="DN30" s="622"/>
      <c r="DO30" s="622"/>
      <c r="DP30" s="622"/>
      <c r="DQ30" s="622"/>
      <c r="DR30" s="622"/>
      <c r="DS30" s="622"/>
      <c r="DT30" s="622"/>
      <c r="DU30" s="622"/>
      <c r="DV30" s="623"/>
      <c r="DW30" s="624">
        <v>4.0999999999999996</v>
      </c>
      <c r="DX30" s="636"/>
      <c r="DY30" s="636"/>
      <c r="DZ30" s="636"/>
      <c r="EA30" s="636"/>
      <c r="EB30" s="636"/>
      <c r="EC30" s="648"/>
    </row>
    <row r="31" spans="2:133" ht="11.25" customHeight="1" x14ac:dyDescent="0.2">
      <c r="B31" s="696" t="s">
        <v>297</v>
      </c>
      <c r="C31" s="697"/>
      <c r="D31" s="697"/>
      <c r="E31" s="697"/>
      <c r="F31" s="697"/>
      <c r="G31" s="697"/>
      <c r="H31" s="697"/>
      <c r="I31" s="697"/>
      <c r="J31" s="697"/>
      <c r="K31" s="697"/>
      <c r="L31" s="697"/>
      <c r="M31" s="697"/>
      <c r="N31" s="697"/>
      <c r="O31" s="697"/>
      <c r="P31" s="697"/>
      <c r="Q31" s="698"/>
      <c r="R31" s="621">
        <v>205475</v>
      </c>
      <c r="S31" s="622"/>
      <c r="T31" s="622"/>
      <c r="U31" s="622"/>
      <c r="V31" s="622"/>
      <c r="W31" s="622"/>
      <c r="X31" s="622"/>
      <c r="Y31" s="623"/>
      <c r="Z31" s="659">
        <v>2.8</v>
      </c>
      <c r="AA31" s="659"/>
      <c r="AB31" s="659"/>
      <c r="AC31" s="659"/>
      <c r="AD31" s="660">
        <v>205475</v>
      </c>
      <c r="AE31" s="660"/>
      <c r="AF31" s="660"/>
      <c r="AG31" s="660"/>
      <c r="AH31" s="660"/>
      <c r="AI31" s="660"/>
      <c r="AJ31" s="660"/>
      <c r="AK31" s="660"/>
      <c r="AL31" s="624">
        <v>4.7</v>
      </c>
      <c r="AM31" s="625"/>
      <c r="AN31" s="625"/>
      <c r="AO31" s="661"/>
      <c r="AP31" s="687" t="s">
        <v>298</v>
      </c>
      <c r="AQ31" s="688"/>
      <c r="AR31" s="688"/>
      <c r="AS31" s="688"/>
      <c r="AT31" s="689" t="s">
        <v>299</v>
      </c>
      <c r="AU31" s="206"/>
      <c r="AV31" s="206"/>
      <c r="AW31" s="206"/>
      <c r="AX31" s="676" t="s">
        <v>177</v>
      </c>
      <c r="AY31" s="677"/>
      <c r="AZ31" s="677"/>
      <c r="BA31" s="677"/>
      <c r="BB31" s="677"/>
      <c r="BC31" s="677"/>
      <c r="BD31" s="677"/>
      <c r="BE31" s="677"/>
      <c r="BF31" s="678"/>
      <c r="BG31" s="683">
        <v>99.7</v>
      </c>
      <c r="BH31" s="684"/>
      <c r="BI31" s="684"/>
      <c r="BJ31" s="684"/>
      <c r="BK31" s="684"/>
      <c r="BL31" s="684"/>
      <c r="BM31" s="685">
        <v>98.7</v>
      </c>
      <c r="BN31" s="684"/>
      <c r="BO31" s="684"/>
      <c r="BP31" s="684"/>
      <c r="BQ31" s="686"/>
      <c r="BR31" s="683">
        <v>99.5</v>
      </c>
      <c r="BS31" s="684"/>
      <c r="BT31" s="684"/>
      <c r="BU31" s="684"/>
      <c r="BV31" s="684"/>
      <c r="BW31" s="684"/>
      <c r="BX31" s="685">
        <v>98.5</v>
      </c>
      <c r="BY31" s="684"/>
      <c r="BZ31" s="684"/>
      <c r="CA31" s="684"/>
      <c r="CB31" s="686"/>
      <c r="CD31" s="642"/>
      <c r="CE31" s="643"/>
      <c r="CF31" s="618" t="s">
        <v>300</v>
      </c>
      <c r="CG31" s="619"/>
      <c r="CH31" s="619"/>
      <c r="CI31" s="619"/>
      <c r="CJ31" s="619"/>
      <c r="CK31" s="619"/>
      <c r="CL31" s="619"/>
      <c r="CM31" s="619"/>
      <c r="CN31" s="619"/>
      <c r="CO31" s="619"/>
      <c r="CP31" s="619"/>
      <c r="CQ31" s="620"/>
      <c r="CR31" s="621">
        <v>7465</v>
      </c>
      <c r="CS31" s="634"/>
      <c r="CT31" s="634"/>
      <c r="CU31" s="634"/>
      <c r="CV31" s="634"/>
      <c r="CW31" s="634"/>
      <c r="CX31" s="634"/>
      <c r="CY31" s="635"/>
      <c r="CZ31" s="624">
        <v>0.1</v>
      </c>
      <c r="DA31" s="636"/>
      <c r="DB31" s="636"/>
      <c r="DC31" s="637"/>
      <c r="DD31" s="627">
        <v>7465</v>
      </c>
      <c r="DE31" s="634"/>
      <c r="DF31" s="634"/>
      <c r="DG31" s="634"/>
      <c r="DH31" s="634"/>
      <c r="DI31" s="634"/>
      <c r="DJ31" s="634"/>
      <c r="DK31" s="635"/>
      <c r="DL31" s="627">
        <v>7465</v>
      </c>
      <c r="DM31" s="634"/>
      <c r="DN31" s="634"/>
      <c r="DO31" s="634"/>
      <c r="DP31" s="634"/>
      <c r="DQ31" s="634"/>
      <c r="DR31" s="634"/>
      <c r="DS31" s="634"/>
      <c r="DT31" s="634"/>
      <c r="DU31" s="634"/>
      <c r="DV31" s="635"/>
      <c r="DW31" s="624">
        <v>0.2</v>
      </c>
      <c r="DX31" s="636"/>
      <c r="DY31" s="636"/>
      <c r="DZ31" s="636"/>
      <c r="EA31" s="636"/>
      <c r="EB31" s="636"/>
      <c r="EC31" s="648"/>
    </row>
    <row r="32" spans="2:133" ht="11.25" customHeight="1" x14ac:dyDescent="0.2">
      <c r="B32" s="618" t="s">
        <v>301</v>
      </c>
      <c r="C32" s="619"/>
      <c r="D32" s="619"/>
      <c r="E32" s="619"/>
      <c r="F32" s="619"/>
      <c r="G32" s="619"/>
      <c r="H32" s="619"/>
      <c r="I32" s="619"/>
      <c r="J32" s="619"/>
      <c r="K32" s="619"/>
      <c r="L32" s="619"/>
      <c r="M32" s="619"/>
      <c r="N32" s="619"/>
      <c r="O32" s="619"/>
      <c r="P32" s="619"/>
      <c r="Q32" s="620"/>
      <c r="R32" s="621">
        <v>518552</v>
      </c>
      <c r="S32" s="622"/>
      <c r="T32" s="622"/>
      <c r="U32" s="622"/>
      <c r="V32" s="622"/>
      <c r="W32" s="622"/>
      <c r="X32" s="622"/>
      <c r="Y32" s="623"/>
      <c r="Z32" s="659">
        <v>7</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0"/>
      <c r="AU32" s="202" t="s">
        <v>302</v>
      </c>
      <c r="AX32" s="618" t="s">
        <v>303</v>
      </c>
      <c r="AY32" s="619"/>
      <c r="AZ32" s="619"/>
      <c r="BA32" s="619"/>
      <c r="BB32" s="619"/>
      <c r="BC32" s="619"/>
      <c r="BD32" s="619"/>
      <c r="BE32" s="619"/>
      <c r="BF32" s="620"/>
      <c r="BG32" s="692">
        <v>99.7</v>
      </c>
      <c r="BH32" s="634"/>
      <c r="BI32" s="634"/>
      <c r="BJ32" s="634"/>
      <c r="BK32" s="634"/>
      <c r="BL32" s="634"/>
      <c r="BM32" s="625">
        <v>98.5</v>
      </c>
      <c r="BN32" s="634"/>
      <c r="BO32" s="634"/>
      <c r="BP32" s="634"/>
      <c r="BQ32" s="657"/>
      <c r="BR32" s="692">
        <v>99.4</v>
      </c>
      <c r="BS32" s="634"/>
      <c r="BT32" s="634"/>
      <c r="BU32" s="634"/>
      <c r="BV32" s="634"/>
      <c r="BW32" s="634"/>
      <c r="BX32" s="625">
        <v>98.1</v>
      </c>
      <c r="BY32" s="634"/>
      <c r="BZ32" s="634"/>
      <c r="CA32" s="634"/>
      <c r="CB32" s="657"/>
      <c r="CD32" s="644"/>
      <c r="CE32" s="645"/>
      <c r="CF32" s="618" t="s">
        <v>304</v>
      </c>
      <c r="CG32" s="619"/>
      <c r="CH32" s="619"/>
      <c r="CI32" s="619"/>
      <c r="CJ32" s="619"/>
      <c r="CK32" s="619"/>
      <c r="CL32" s="619"/>
      <c r="CM32" s="619"/>
      <c r="CN32" s="619"/>
      <c r="CO32" s="619"/>
      <c r="CP32" s="619"/>
      <c r="CQ32" s="620"/>
      <c r="CR32" s="621" t="s">
        <v>121</v>
      </c>
      <c r="CS32" s="622"/>
      <c r="CT32" s="622"/>
      <c r="CU32" s="622"/>
      <c r="CV32" s="622"/>
      <c r="CW32" s="622"/>
      <c r="CX32" s="622"/>
      <c r="CY32" s="623"/>
      <c r="CZ32" s="624" t="s">
        <v>121</v>
      </c>
      <c r="DA32" s="636"/>
      <c r="DB32" s="636"/>
      <c r="DC32" s="637"/>
      <c r="DD32" s="627" t="s">
        <v>121</v>
      </c>
      <c r="DE32" s="622"/>
      <c r="DF32" s="622"/>
      <c r="DG32" s="622"/>
      <c r="DH32" s="622"/>
      <c r="DI32" s="622"/>
      <c r="DJ32" s="622"/>
      <c r="DK32" s="623"/>
      <c r="DL32" s="627" t="s">
        <v>121</v>
      </c>
      <c r="DM32" s="622"/>
      <c r="DN32" s="622"/>
      <c r="DO32" s="622"/>
      <c r="DP32" s="622"/>
      <c r="DQ32" s="622"/>
      <c r="DR32" s="622"/>
      <c r="DS32" s="622"/>
      <c r="DT32" s="622"/>
      <c r="DU32" s="622"/>
      <c r="DV32" s="623"/>
      <c r="DW32" s="624" t="s">
        <v>121</v>
      </c>
      <c r="DX32" s="636"/>
      <c r="DY32" s="636"/>
      <c r="DZ32" s="636"/>
      <c r="EA32" s="636"/>
      <c r="EB32" s="636"/>
      <c r="EC32" s="648"/>
    </row>
    <row r="33" spans="2:133" ht="11.25" customHeight="1" x14ac:dyDescent="0.2">
      <c r="B33" s="618" t="s">
        <v>305</v>
      </c>
      <c r="C33" s="619"/>
      <c r="D33" s="619"/>
      <c r="E33" s="619"/>
      <c r="F33" s="619"/>
      <c r="G33" s="619"/>
      <c r="H33" s="619"/>
      <c r="I33" s="619"/>
      <c r="J33" s="619"/>
      <c r="K33" s="619"/>
      <c r="L33" s="619"/>
      <c r="M33" s="619"/>
      <c r="N33" s="619"/>
      <c r="O33" s="619"/>
      <c r="P33" s="619"/>
      <c r="Q33" s="620"/>
      <c r="R33" s="621">
        <v>70762</v>
      </c>
      <c r="S33" s="622"/>
      <c r="T33" s="622"/>
      <c r="U33" s="622"/>
      <c r="V33" s="622"/>
      <c r="W33" s="622"/>
      <c r="X33" s="622"/>
      <c r="Y33" s="623"/>
      <c r="Z33" s="659">
        <v>1</v>
      </c>
      <c r="AA33" s="659"/>
      <c r="AB33" s="659"/>
      <c r="AC33" s="659"/>
      <c r="AD33" s="660" t="s">
        <v>121</v>
      </c>
      <c r="AE33" s="660"/>
      <c r="AF33" s="660"/>
      <c r="AG33" s="660"/>
      <c r="AH33" s="660"/>
      <c r="AI33" s="660"/>
      <c r="AJ33" s="660"/>
      <c r="AK33" s="660"/>
      <c r="AL33" s="624" t="s">
        <v>121</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99.7</v>
      </c>
      <c r="BH33" s="606"/>
      <c r="BI33" s="606"/>
      <c r="BJ33" s="606"/>
      <c r="BK33" s="606"/>
      <c r="BL33" s="606"/>
      <c r="BM33" s="652">
        <v>98.8</v>
      </c>
      <c r="BN33" s="606"/>
      <c r="BO33" s="606"/>
      <c r="BP33" s="606"/>
      <c r="BQ33" s="669"/>
      <c r="BR33" s="682">
        <v>99.6</v>
      </c>
      <c r="BS33" s="606"/>
      <c r="BT33" s="606"/>
      <c r="BU33" s="606"/>
      <c r="BV33" s="606"/>
      <c r="BW33" s="606"/>
      <c r="BX33" s="652">
        <v>98.6</v>
      </c>
      <c r="BY33" s="606"/>
      <c r="BZ33" s="606"/>
      <c r="CA33" s="606"/>
      <c r="CB33" s="669"/>
      <c r="CD33" s="618" t="s">
        <v>307</v>
      </c>
      <c r="CE33" s="619"/>
      <c r="CF33" s="619"/>
      <c r="CG33" s="619"/>
      <c r="CH33" s="619"/>
      <c r="CI33" s="619"/>
      <c r="CJ33" s="619"/>
      <c r="CK33" s="619"/>
      <c r="CL33" s="619"/>
      <c r="CM33" s="619"/>
      <c r="CN33" s="619"/>
      <c r="CO33" s="619"/>
      <c r="CP33" s="619"/>
      <c r="CQ33" s="620"/>
      <c r="CR33" s="621">
        <v>3810841</v>
      </c>
      <c r="CS33" s="634"/>
      <c r="CT33" s="634"/>
      <c r="CU33" s="634"/>
      <c r="CV33" s="634"/>
      <c r="CW33" s="634"/>
      <c r="CX33" s="634"/>
      <c r="CY33" s="635"/>
      <c r="CZ33" s="624">
        <v>53.2</v>
      </c>
      <c r="DA33" s="636"/>
      <c r="DB33" s="636"/>
      <c r="DC33" s="637"/>
      <c r="DD33" s="627">
        <v>3232068</v>
      </c>
      <c r="DE33" s="634"/>
      <c r="DF33" s="634"/>
      <c r="DG33" s="634"/>
      <c r="DH33" s="634"/>
      <c r="DI33" s="634"/>
      <c r="DJ33" s="634"/>
      <c r="DK33" s="635"/>
      <c r="DL33" s="627">
        <v>2112668</v>
      </c>
      <c r="DM33" s="634"/>
      <c r="DN33" s="634"/>
      <c r="DO33" s="634"/>
      <c r="DP33" s="634"/>
      <c r="DQ33" s="634"/>
      <c r="DR33" s="634"/>
      <c r="DS33" s="634"/>
      <c r="DT33" s="634"/>
      <c r="DU33" s="634"/>
      <c r="DV33" s="635"/>
      <c r="DW33" s="624">
        <v>48.6</v>
      </c>
      <c r="DX33" s="636"/>
      <c r="DY33" s="636"/>
      <c r="DZ33" s="636"/>
      <c r="EA33" s="636"/>
      <c r="EB33" s="636"/>
      <c r="EC33" s="648"/>
    </row>
    <row r="34" spans="2:133" ht="11.25" customHeight="1" x14ac:dyDescent="0.2">
      <c r="B34" s="618" t="s">
        <v>308</v>
      </c>
      <c r="C34" s="619"/>
      <c r="D34" s="619"/>
      <c r="E34" s="619"/>
      <c r="F34" s="619"/>
      <c r="G34" s="619"/>
      <c r="H34" s="619"/>
      <c r="I34" s="619"/>
      <c r="J34" s="619"/>
      <c r="K34" s="619"/>
      <c r="L34" s="619"/>
      <c r="M34" s="619"/>
      <c r="N34" s="619"/>
      <c r="O34" s="619"/>
      <c r="P34" s="619"/>
      <c r="Q34" s="620"/>
      <c r="R34" s="621">
        <v>87098</v>
      </c>
      <c r="S34" s="622"/>
      <c r="T34" s="622"/>
      <c r="U34" s="622"/>
      <c r="V34" s="622"/>
      <c r="W34" s="622"/>
      <c r="X34" s="622"/>
      <c r="Y34" s="623"/>
      <c r="Z34" s="659">
        <v>1.2</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1533800</v>
      </c>
      <c r="CS34" s="622"/>
      <c r="CT34" s="622"/>
      <c r="CU34" s="622"/>
      <c r="CV34" s="622"/>
      <c r="CW34" s="622"/>
      <c r="CX34" s="622"/>
      <c r="CY34" s="623"/>
      <c r="CZ34" s="624">
        <v>21.4</v>
      </c>
      <c r="DA34" s="636"/>
      <c r="DB34" s="636"/>
      <c r="DC34" s="637"/>
      <c r="DD34" s="627">
        <v>1130609</v>
      </c>
      <c r="DE34" s="622"/>
      <c r="DF34" s="622"/>
      <c r="DG34" s="622"/>
      <c r="DH34" s="622"/>
      <c r="DI34" s="622"/>
      <c r="DJ34" s="622"/>
      <c r="DK34" s="623"/>
      <c r="DL34" s="627">
        <v>970675</v>
      </c>
      <c r="DM34" s="622"/>
      <c r="DN34" s="622"/>
      <c r="DO34" s="622"/>
      <c r="DP34" s="622"/>
      <c r="DQ34" s="622"/>
      <c r="DR34" s="622"/>
      <c r="DS34" s="622"/>
      <c r="DT34" s="622"/>
      <c r="DU34" s="622"/>
      <c r="DV34" s="623"/>
      <c r="DW34" s="624">
        <v>22.3</v>
      </c>
      <c r="DX34" s="636"/>
      <c r="DY34" s="636"/>
      <c r="DZ34" s="636"/>
      <c r="EA34" s="636"/>
      <c r="EB34" s="636"/>
      <c r="EC34" s="648"/>
    </row>
    <row r="35" spans="2:133" ht="11.25" customHeight="1" x14ac:dyDescent="0.2">
      <c r="B35" s="618" t="s">
        <v>310</v>
      </c>
      <c r="C35" s="619"/>
      <c r="D35" s="619"/>
      <c r="E35" s="619"/>
      <c r="F35" s="619"/>
      <c r="G35" s="619"/>
      <c r="H35" s="619"/>
      <c r="I35" s="619"/>
      <c r="J35" s="619"/>
      <c r="K35" s="619"/>
      <c r="L35" s="619"/>
      <c r="M35" s="619"/>
      <c r="N35" s="619"/>
      <c r="O35" s="619"/>
      <c r="P35" s="619"/>
      <c r="Q35" s="620"/>
      <c r="R35" s="621">
        <v>503912</v>
      </c>
      <c r="S35" s="622"/>
      <c r="T35" s="622"/>
      <c r="U35" s="622"/>
      <c r="V35" s="622"/>
      <c r="W35" s="622"/>
      <c r="X35" s="622"/>
      <c r="Y35" s="623"/>
      <c r="Z35" s="659">
        <v>6.8</v>
      </c>
      <c r="AA35" s="659"/>
      <c r="AB35" s="659"/>
      <c r="AC35" s="659"/>
      <c r="AD35" s="660" t="s">
        <v>121</v>
      </c>
      <c r="AE35" s="660"/>
      <c r="AF35" s="660"/>
      <c r="AG35" s="660"/>
      <c r="AH35" s="660"/>
      <c r="AI35" s="660"/>
      <c r="AJ35" s="660"/>
      <c r="AK35" s="660"/>
      <c r="AL35" s="624" t="s">
        <v>121</v>
      </c>
      <c r="AM35" s="625"/>
      <c r="AN35" s="625"/>
      <c r="AO35" s="661"/>
      <c r="AP35" s="210"/>
      <c r="AQ35" s="679" t="s">
        <v>311</v>
      </c>
      <c r="AR35" s="680"/>
      <c r="AS35" s="680"/>
      <c r="AT35" s="680"/>
      <c r="AU35" s="680"/>
      <c r="AV35" s="680"/>
      <c r="AW35" s="680"/>
      <c r="AX35" s="680"/>
      <c r="AY35" s="680"/>
      <c r="AZ35" s="680"/>
      <c r="BA35" s="680"/>
      <c r="BB35" s="680"/>
      <c r="BC35" s="680"/>
      <c r="BD35" s="680"/>
      <c r="BE35" s="680"/>
      <c r="BF35" s="681"/>
      <c r="BG35" s="679" t="s">
        <v>312</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313</v>
      </c>
      <c r="CE35" s="619"/>
      <c r="CF35" s="619"/>
      <c r="CG35" s="619"/>
      <c r="CH35" s="619"/>
      <c r="CI35" s="619"/>
      <c r="CJ35" s="619"/>
      <c r="CK35" s="619"/>
      <c r="CL35" s="619"/>
      <c r="CM35" s="619"/>
      <c r="CN35" s="619"/>
      <c r="CO35" s="619"/>
      <c r="CP35" s="619"/>
      <c r="CQ35" s="620"/>
      <c r="CR35" s="621">
        <v>44277</v>
      </c>
      <c r="CS35" s="634"/>
      <c r="CT35" s="634"/>
      <c r="CU35" s="634"/>
      <c r="CV35" s="634"/>
      <c r="CW35" s="634"/>
      <c r="CX35" s="634"/>
      <c r="CY35" s="635"/>
      <c r="CZ35" s="624">
        <v>0.6</v>
      </c>
      <c r="DA35" s="636"/>
      <c r="DB35" s="636"/>
      <c r="DC35" s="637"/>
      <c r="DD35" s="627">
        <v>32312</v>
      </c>
      <c r="DE35" s="634"/>
      <c r="DF35" s="634"/>
      <c r="DG35" s="634"/>
      <c r="DH35" s="634"/>
      <c r="DI35" s="634"/>
      <c r="DJ35" s="634"/>
      <c r="DK35" s="635"/>
      <c r="DL35" s="627">
        <v>32312</v>
      </c>
      <c r="DM35" s="634"/>
      <c r="DN35" s="634"/>
      <c r="DO35" s="634"/>
      <c r="DP35" s="634"/>
      <c r="DQ35" s="634"/>
      <c r="DR35" s="634"/>
      <c r="DS35" s="634"/>
      <c r="DT35" s="634"/>
      <c r="DU35" s="634"/>
      <c r="DV35" s="635"/>
      <c r="DW35" s="624">
        <v>0.7</v>
      </c>
      <c r="DX35" s="636"/>
      <c r="DY35" s="636"/>
      <c r="DZ35" s="636"/>
      <c r="EA35" s="636"/>
      <c r="EB35" s="636"/>
      <c r="EC35" s="648"/>
    </row>
    <row r="36" spans="2:133" ht="11.25" customHeight="1" x14ac:dyDescent="0.2">
      <c r="B36" s="618" t="s">
        <v>314</v>
      </c>
      <c r="C36" s="619"/>
      <c r="D36" s="619"/>
      <c r="E36" s="619"/>
      <c r="F36" s="619"/>
      <c r="G36" s="619"/>
      <c r="H36" s="619"/>
      <c r="I36" s="619"/>
      <c r="J36" s="619"/>
      <c r="K36" s="619"/>
      <c r="L36" s="619"/>
      <c r="M36" s="619"/>
      <c r="N36" s="619"/>
      <c r="O36" s="619"/>
      <c r="P36" s="619"/>
      <c r="Q36" s="620"/>
      <c r="R36" s="621">
        <v>192639</v>
      </c>
      <c r="S36" s="622"/>
      <c r="T36" s="622"/>
      <c r="U36" s="622"/>
      <c r="V36" s="622"/>
      <c r="W36" s="622"/>
      <c r="X36" s="622"/>
      <c r="Y36" s="623"/>
      <c r="Z36" s="659">
        <v>2.6</v>
      </c>
      <c r="AA36" s="659"/>
      <c r="AB36" s="659"/>
      <c r="AC36" s="659"/>
      <c r="AD36" s="660" t="s">
        <v>121</v>
      </c>
      <c r="AE36" s="660"/>
      <c r="AF36" s="660"/>
      <c r="AG36" s="660"/>
      <c r="AH36" s="660"/>
      <c r="AI36" s="660"/>
      <c r="AJ36" s="660"/>
      <c r="AK36" s="660"/>
      <c r="AL36" s="624" t="s">
        <v>121</v>
      </c>
      <c r="AM36" s="625"/>
      <c r="AN36" s="625"/>
      <c r="AO36" s="661"/>
      <c r="AP36" s="210"/>
      <c r="AQ36" s="670" t="s">
        <v>315</v>
      </c>
      <c r="AR36" s="671"/>
      <c r="AS36" s="671"/>
      <c r="AT36" s="671"/>
      <c r="AU36" s="671"/>
      <c r="AV36" s="671"/>
      <c r="AW36" s="671"/>
      <c r="AX36" s="671"/>
      <c r="AY36" s="672"/>
      <c r="AZ36" s="673">
        <v>916183</v>
      </c>
      <c r="BA36" s="674"/>
      <c r="BB36" s="674"/>
      <c r="BC36" s="674"/>
      <c r="BD36" s="674"/>
      <c r="BE36" s="674"/>
      <c r="BF36" s="675"/>
      <c r="BG36" s="676" t="s">
        <v>316</v>
      </c>
      <c r="BH36" s="677"/>
      <c r="BI36" s="677"/>
      <c r="BJ36" s="677"/>
      <c r="BK36" s="677"/>
      <c r="BL36" s="677"/>
      <c r="BM36" s="677"/>
      <c r="BN36" s="677"/>
      <c r="BO36" s="677"/>
      <c r="BP36" s="677"/>
      <c r="BQ36" s="677"/>
      <c r="BR36" s="677"/>
      <c r="BS36" s="677"/>
      <c r="BT36" s="677"/>
      <c r="BU36" s="678"/>
      <c r="BV36" s="673">
        <v>59999</v>
      </c>
      <c r="BW36" s="674"/>
      <c r="BX36" s="674"/>
      <c r="BY36" s="674"/>
      <c r="BZ36" s="674"/>
      <c r="CA36" s="674"/>
      <c r="CB36" s="675"/>
      <c r="CD36" s="618" t="s">
        <v>317</v>
      </c>
      <c r="CE36" s="619"/>
      <c r="CF36" s="619"/>
      <c r="CG36" s="619"/>
      <c r="CH36" s="619"/>
      <c r="CI36" s="619"/>
      <c r="CJ36" s="619"/>
      <c r="CK36" s="619"/>
      <c r="CL36" s="619"/>
      <c r="CM36" s="619"/>
      <c r="CN36" s="619"/>
      <c r="CO36" s="619"/>
      <c r="CP36" s="619"/>
      <c r="CQ36" s="620"/>
      <c r="CR36" s="621">
        <v>1000054</v>
      </c>
      <c r="CS36" s="622"/>
      <c r="CT36" s="622"/>
      <c r="CU36" s="622"/>
      <c r="CV36" s="622"/>
      <c r="CW36" s="622"/>
      <c r="CX36" s="622"/>
      <c r="CY36" s="623"/>
      <c r="CZ36" s="624">
        <v>13.9</v>
      </c>
      <c r="DA36" s="636"/>
      <c r="DB36" s="636"/>
      <c r="DC36" s="637"/>
      <c r="DD36" s="627">
        <v>948729</v>
      </c>
      <c r="DE36" s="622"/>
      <c r="DF36" s="622"/>
      <c r="DG36" s="622"/>
      <c r="DH36" s="622"/>
      <c r="DI36" s="622"/>
      <c r="DJ36" s="622"/>
      <c r="DK36" s="623"/>
      <c r="DL36" s="627">
        <v>612099</v>
      </c>
      <c r="DM36" s="622"/>
      <c r="DN36" s="622"/>
      <c r="DO36" s="622"/>
      <c r="DP36" s="622"/>
      <c r="DQ36" s="622"/>
      <c r="DR36" s="622"/>
      <c r="DS36" s="622"/>
      <c r="DT36" s="622"/>
      <c r="DU36" s="622"/>
      <c r="DV36" s="623"/>
      <c r="DW36" s="624">
        <v>14.1</v>
      </c>
      <c r="DX36" s="636"/>
      <c r="DY36" s="636"/>
      <c r="DZ36" s="636"/>
      <c r="EA36" s="636"/>
      <c r="EB36" s="636"/>
      <c r="EC36" s="648"/>
    </row>
    <row r="37" spans="2:133" ht="11.25" customHeight="1" x14ac:dyDescent="0.2">
      <c r="B37" s="618" t="s">
        <v>318</v>
      </c>
      <c r="C37" s="619"/>
      <c r="D37" s="619"/>
      <c r="E37" s="619"/>
      <c r="F37" s="619"/>
      <c r="G37" s="619"/>
      <c r="H37" s="619"/>
      <c r="I37" s="619"/>
      <c r="J37" s="619"/>
      <c r="K37" s="619"/>
      <c r="L37" s="619"/>
      <c r="M37" s="619"/>
      <c r="N37" s="619"/>
      <c r="O37" s="619"/>
      <c r="P37" s="619"/>
      <c r="Q37" s="620"/>
      <c r="R37" s="621">
        <v>134552</v>
      </c>
      <c r="S37" s="622"/>
      <c r="T37" s="622"/>
      <c r="U37" s="622"/>
      <c r="V37" s="622"/>
      <c r="W37" s="622"/>
      <c r="X37" s="622"/>
      <c r="Y37" s="623"/>
      <c r="Z37" s="659">
        <v>1.8</v>
      </c>
      <c r="AA37" s="659"/>
      <c r="AB37" s="659"/>
      <c r="AC37" s="659"/>
      <c r="AD37" s="660">
        <v>671</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295627</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24182</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300464</v>
      </c>
      <c r="CS37" s="634"/>
      <c r="CT37" s="634"/>
      <c r="CU37" s="634"/>
      <c r="CV37" s="634"/>
      <c r="CW37" s="634"/>
      <c r="CX37" s="634"/>
      <c r="CY37" s="635"/>
      <c r="CZ37" s="624">
        <v>4.2</v>
      </c>
      <c r="DA37" s="636"/>
      <c r="DB37" s="636"/>
      <c r="DC37" s="637"/>
      <c r="DD37" s="627">
        <v>300257</v>
      </c>
      <c r="DE37" s="634"/>
      <c r="DF37" s="634"/>
      <c r="DG37" s="634"/>
      <c r="DH37" s="634"/>
      <c r="DI37" s="634"/>
      <c r="DJ37" s="634"/>
      <c r="DK37" s="635"/>
      <c r="DL37" s="627">
        <v>300257</v>
      </c>
      <c r="DM37" s="634"/>
      <c r="DN37" s="634"/>
      <c r="DO37" s="634"/>
      <c r="DP37" s="634"/>
      <c r="DQ37" s="634"/>
      <c r="DR37" s="634"/>
      <c r="DS37" s="634"/>
      <c r="DT37" s="634"/>
      <c r="DU37" s="634"/>
      <c r="DV37" s="635"/>
      <c r="DW37" s="624">
        <v>6.9</v>
      </c>
      <c r="DX37" s="636"/>
      <c r="DY37" s="636"/>
      <c r="DZ37" s="636"/>
      <c r="EA37" s="636"/>
      <c r="EB37" s="636"/>
      <c r="EC37" s="648"/>
    </row>
    <row r="38" spans="2:133" ht="11.25" customHeight="1" x14ac:dyDescent="0.2">
      <c r="B38" s="618" t="s">
        <v>322</v>
      </c>
      <c r="C38" s="619"/>
      <c r="D38" s="619"/>
      <c r="E38" s="619"/>
      <c r="F38" s="619"/>
      <c r="G38" s="619"/>
      <c r="H38" s="619"/>
      <c r="I38" s="619"/>
      <c r="J38" s="619"/>
      <c r="K38" s="619"/>
      <c r="L38" s="619"/>
      <c r="M38" s="619"/>
      <c r="N38" s="619"/>
      <c r="O38" s="619"/>
      <c r="P38" s="619"/>
      <c r="Q38" s="620"/>
      <c r="R38" s="621">
        <v>168600</v>
      </c>
      <c r="S38" s="622"/>
      <c r="T38" s="622"/>
      <c r="U38" s="622"/>
      <c r="V38" s="622"/>
      <c r="W38" s="622"/>
      <c r="X38" s="622"/>
      <c r="Y38" s="623"/>
      <c r="Z38" s="659">
        <v>2.2999999999999998</v>
      </c>
      <c r="AA38" s="659"/>
      <c r="AB38" s="659"/>
      <c r="AC38" s="659"/>
      <c r="AD38" s="660" t="s">
        <v>121</v>
      </c>
      <c r="AE38" s="660"/>
      <c r="AF38" s="660"/>
      <c r="AG38" s="660"/>
      <c r="AH38" s="660"/>
      <c r="AI38" s="660"/>
      <c r="AJ38" s="660"/>
      <c r="AK38" s="660"/>
      <c r="AL38" s="624" t="s">
        <v>121</v>
      </c>
      <c r="AM38" s="625"/>
      <c r="AN38" s="625"/>
      <c r="AO38" s="661"/>
      <c r="AQ38" s="654" t="s">
        <v>323</v>
      </c>
      <c r="AR38" s="655"/>
      <c r="AS38" s="655"/>
      <c r="AT38" s="655"/>
      <c r="AU38" s="655"/>
      <c r="AV38" s="655"/>
      <c r="AW38" s="655"/>
      <c r="AX38" s="655"/>
      <c r="AY38" s="656"/>
      <c r="AZ38" s="621">
        <v>2023</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1652</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618533</v>
      </c>
      <c r="CS38" s="622"/>
      <c r="CT38" s="622"/>
      <c r="CU38" s="622"/>
      <c r="CV38" s="622"/>
      <c r="CW38" s="622"/>
      <c r="CX38" s="622"/>
      <c r="CY38" s="623"/>
      <c r="CZ38" s="624">
        <v>8.6</v>
      </c>
      <c r="DA38" s="636"/>
      <c r="DB38" s="636"/>
      <c r="DC38" s="637"/>
      <c r="DD38" s="627">
        <v>509309</v>
      </c>
      <c r="DE38" s="622"/>
      <c r="DF38" s="622"/>
      <c r="DG38" s="622"/>
      <c r="DH38" s="622"/>
      <c r="DI38" s="622"/>
      <c r="DJ38" s="622"/>
      <c r="DK38" s="623"/>
      <c r="DL38" s="627">
        <v>497582</v>
      </c>
      <c r="DM38" s="622"/>
      <c r="DN38" s="622"/>
      <c r="DO38" s="622"/>
      <c r="DP38" s="622"/>
      <c r="DQ38" s="622"/>
      <c r="DR38" s="622"/>
      <c r="DS38" s="622"/>
      <c r="DT38" s="622"/>
      <c r="DU38" s="622"/>
      <c r="DV38" s="623"/>
      <c r="DW38" s="624">
        <v>11.4</v>
      </c>
      <c r="DX38" s="636"/>
      <c r="DY38" s="636"/>
      <c r="DZ38" s="636"/>
      <c r="EA38" s="636"/>
      <c r="EB38" s="636"/>
      <c r="EC38" s="648"/>
    </row>
    <row r="39" spans="2:133" ht="11.25" customHeight="1" x14ac:dyDescent="0.2">
      <c r="B39" s="618" t="s">
        <v>326</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327</v>
      </c>
      <c r="AR39" s="655"/>
      <c r="AS39" s="655"/>
      <c r="AT39" s="655"/>
      <c r="AU39" s="655"/>
      <c r="AV39" s="655"/>
      <c r="AW39" s="655"/>
      <c r="AX39" s="655"/>
      <c r="AY39" s="656"/>
      <c r="AZ39" s="621" t="s">
        <v>121</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2577</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614177</v>
      </c>
      <c r="CS39" s="634"/>
      <c r="CT39" s="634"/>
      <c r="CU39" s="634"/>
      <c r="CV39" s="634"/>
      <c r="CW39" s="634"/>
      <c r="CX39" s="634"/>
      <c r="CY39" s="635"/>
      <c r="CZ39" s="624">
        <v>8.6</v>
      </c>
      <c r="DA39" s="636"/>
      <c r="DB39" s="636"/>
      <c r="DC39" s="637"/>
      <c r="DD39" s="627">
        <v>611109</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2">
      <c r="B40" s="618" t="s">
        <v>330</v>
      </c>
      <c r="C40" s="619"/>
      <c r="D40" s="619"/>
      <c r="E40" s="619"/>
      <c r="F40" s="619"/>
      <c r="G40" s="619"/>
      <c r="H40" s="619"/>
      <c r="I40" s="619"/>
      <c r="J40" s="619"/>
      <c r="K40" s="619"/>
      <c r="L40" s="619"/>
      <c r="M40" s="619"/>
      <c r="N40" s="619"/>
      <c r="O40" s="619"/>
      <c r="P40" s="619"/>
      <c r="Q40" s="620"/>
      <c r="R40" s="621">
        <v>17000</v>
      </c>
      <c r="S40" s="622"/>
      <c r="T40" s="622"/>
      <c r="U40" s="622"/>
      <c r="V40" s="622"/>
      <c r="W40" s="622"/>
      <c r="X40" s="622"/>
      <c r="Y40" s="623"/>
      <c r="Z40" s="659">
        <v>0.2</v>
      </c>
      <c r="AA40" s="659"/>
      <c r="AB40" s="659"/>
      <c r="AC40" s="659"/>
      <c r="AD40" s="660" t="s">
        <v>121</v>
      </c>
      <c r="AE40" s="660"/>
      <c r="AF40" s="660"/>
      <c r="AG40" s="660"/>
      <c r="AH40" s="660"/>
      <c r="AI40" s="660"/>
      <c r="AJ40" s="660"/>
      <c r="AK40" s="660"/>
      <c r="AL40" s="624" t="s">
        <v>121</v>
      </c>
      <c r="AM40" s="625"/>
      <c r="AN40" s="625"/>
      <c r="AO40" s="661"/>
      <c r="AQ40" s="654" t="s">
        <v>331</v>
      </c>
      <c r="AR40" s="655"/>
      <c r="AS40" s="655"/>
      <c r="AT40" s="655"/>
      <c r="AU40" s="655"/>
      <c r="AV40" s="655"/>
      <c r="AW40" s="655"/>
      <c r="AX40" s="655"/>
      <c r="AY40" s="656"/>
      <c r="AZ40" s="621" t="s">
        <v>121</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114</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t="s">
        <v>121</v>
      </c>
      <c r="CS40" s="622"/>
      <c r="CT40" s="622"/>
      <c r="CU40" s="622"/>
      <c r="CV40" s="622"/>
      <c r="CW40" s="622"/>
      <c r="CX40" s="622"/>
      <c r="CY40" s="623"/>
      <c r="CZ40" s="624" t="s">
        <v>121</v>
      </c>
      <c r="DA40" s="636"/>
      <c r="DB40" s="636"/>
      <c r="DC40" s="637"/>
      <c r="DD40" s="627" t="s">
        <v>121</v>
      </c>
      <c r="DE40" s="622"/>
      <c r="DF40" s="622"/>
      <c r="DG40" s="622"/>
      <c r="DH40" s="622"/>
      <c r="DI40" s="622"/>
      <c r="DJ40" s="622"/>
      <c r="DK40" s="623"/>
      <c r="DL40" s="627" t="s">
        <v>121</v>
      </c>
      <c r="DM40" s="622"/>
      <c r="DN40" s="622"/>
      <c r="DO40" s="622"/>
      <c r="DP40" s="622"/>
      <c r="DQ40" s="622"/>
      <c r="DR40" s="622"/>
      <c r="DS40" s="622"/>
      <c r="DT40" s="622"/>
      <c r="DU40" s="622"/>
      <c r="DV40" s="623"/>
      <c r="DW40" s="624" t="s">
        <v>121</v>
      </c>
      <c r="DX40" s="636"/>
      <c r="DY40" s="636"/>
      <c r="DZ40" s="636"/>
      <c r="EA40" s="636"/>
      <c r="EB40" s="636"/>
      <c r="EC40" s="648"/>
    </row>
    <row r="41" spans="2:133" ht="11.25" customHeight="1" x14ac:dyDescent="0.2">
      <c r="B41" s="602" t="s">
        <v>335</v>
      </c>
      <c r="C41" s="603"/>
      <c r="D41" s="603"/>
      <c r="E41" s="603"/>
      <c r="F41" s="603"/>
      <c r="G41" s="603"/>
      <c r="H41" s="603"/>
      <c r="I41" s="603"/>
      <c r="J41" s="603"/>
      <c r="K41" s="603"/>
      <c r="L41" s="603"/>
      <c r="M41" s="603"/>
      <c r="N41" s="603"/>
      <c r="O41" s="603"/>
      <c r="P41" s="603"/>
      <c r="Q41" s="604"/>
      <c r="R41" s="605">
        <v>7424067</v>
      </c>
      <c r="S41" s="646"/>
      <c r="T41" s="646"/>
      <c r="U41" s="646"/>
      <c r="V41" s="646"/>
      <c r="W41" s="646"/>
      <c r="X41" s="646"/>
      <c r="Y41" s="649"/>
      <c r="Z41" s="650">
        <v>100</v>
      </c>
      <c r="AA41" s="650"/>
      <c r="AB41" s="650"/>
      <c r="AC41" s="650"/>
      <c r="AD41" s="651">
        <v>4333501</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167645</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339</v>
      </c>
      <c r="AR42" s="667"/>
      <c r="AS42" s="667"/>
      <c r="AT42" s="667"/>
      <c r="AU42" s="667"/>
      <c r="AV42" s="667"/>
      <c r="AW42" s="667"/>
      <c r="AX42" s="667"/>
      <c r="AY42" s="668"/>
      <c r="AZ42" s="605">
        <v>450888</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391</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500856</v>
      </c>
      <c r="CS42" s="634"/>
      <c r="CT42" s="634"/>
      <c r="CU42" s="634"/>
      <c r="CV42" s="634"/>
      <c r="CW42" s="634"/>
      <c r="CX42" s="634"/>
      <c r="CY42" s="635"/>
      <c r="CZ42" s="624">
        <v>7</v>
      </c>
      <c r="DA42" s="636"/>
      <c r="DB42" s="636"/>
      <c r="DC42" s="637"/>
      <c r="DD42" s="627">
        <v>278262</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t="s">
        <v>121</v>
      </c>
      <c r="CS43" s="634"/>
      <c r="CT43" s="634"/>
      <c r="CU43" s="634"/>
      <c r="CV43" s="634"/>
      <c r="CW43" s="634"/>
      <c r="CX43" s="634"/>
      <c r="CY43" s="635"/>
      <c r="CZ43" s="624" t="s">
        <v>121</v>
      </c>
      <c r="DA43" s="636"/>
      <c r="DB43" s="636"/>
      <c r="DC43" s="637"/>
      <c r="DD43" s="627" t="s">
        <v>121</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500856</v>
      </c>
      <c r="CS44" s="622"/>
      <c r="CT44" s="622"/>
      <c r="CU44" s="622"/>
      <c r="CV44" s="622"/>
      <c r="CW44" s="622"/>
      <c r="CX44" s="622"/>
      <c r="CY44" s="623"/>
      <c r="CZ44" s="624">
        <v>7</v>
      </c>
      <c r="DA44" s="625"/>
      <c r="DB44" s="625"/>
      <c r="DC44" s="626"/>
      <c r="DD44" s="627">
        <v>278262</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113424</v>
      </c>
      <c r="CS45" s="634"/>
      <c r="CT45" s="634"/>
      <c r="CU45" s="634"/>
      <c r="CV45" s="634"/>
      <c r="CW45" s="634"/>
      <c r="CX45" s="634"/>
      <c r="CY45" s="635"/>
      <c r="CZ45" s="624">
        <v>1.6</v>
      </c>
      <c r="DA45" s="636"/>
      <c r="DB45" s="636"/>
      <c r="DC45" s="637"/>
      <c r="DD45" s="627">
        <v>34148</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331389</v>
      </c>
      <c r="CS46" s="622"/>
      <c r="CT46" s="622"/>
      <c r="CU46" s="622"/>
      <c r="CV46" s="622"/>
      <c r="CW46" s="622"/>
      <c r="CX46" s="622"/>
      <c r="CY46" s="623"/>
      <c r="CZ46" s="624">
        <v>4.5999999999999996</v>
      </c>
      <c r="DA46" s="625"/>
      <c r="DB46" s="625"/>
      <c r="DC46" s="626"/>
      <c r="DD46" s="627">
        <v>188071</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t="s">
        <v>121</v>
      </c>
      <c r="CS47" s="634"/>
      <c r="CT47" s="634"/>
      <c r="CU47" s="634"/>
      <c r="CV47" s="634"/>
      <c r="CW47" s="634"/>
      <c r="CX47" s="634"/>
      <c r="CY47" s="635"/>
      <c r="CZ47" s="624" t="s">
        <v>121</v>
      </c>
      <c r="DA47" s="636"/>
      <c r="DB47" s="636"/>
      <c r="DC47" s="637"/>
      <c r="DD47" s="627" t="s">
        <v>121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350</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7169503</v>
      </c>
      <c r="CS49" s="606"/>
      <c r="CT49" s="606"/>
      <c r="CU49" s="606"/>
      <c r="CV49" s="606"/>
      <c r="CW49" s="606"/>
      <c r="CX49" s="606"/>
      <c r="CY49" s="607"/>
      <c r="CZ49" s="608">
        <v>100</v>
      </c>
      <c r="DA49" s="609"/>
      <c r="DB49" s="609"/>
      <c r="DC49" s="610"/>
      <c r="DD49" s="611">
        <v>5290241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g0UhMrSRQ2jvi7+aMYMGNJxf88V/z6NSz0x27vgnRnJh9Su/bOnXLDQjjPrtOB5nFLK+LuytcJeUUWqdWFAc4A==" saltValue="HMLWl9GYuTHursgckfoTb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D1" zoomScale="70" zoomScaleNormal="25" zoomScaleSheetLayoutView="70" workbookViewId="0">
      <selection activeCell="BS8" sqref="BS8:CG8"/>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102">
        <v>7408</v>
      </c>
      <c r="R7" s="1103"/>
      <c r="S7" s="1103"/>
      <c r="T7" s="1103"/>
      <c r="U7" s="1103"/>
      <c r="V7" s="1103">
        <v>7156</v>
      </c>
      <c r="W7" s="1103"/>
      <c r="X7" s="1103"/>
      <c r="Y7" s="1103"/>
      <c r="Z7" s="1103"/>
      <c r="AA7" s="1103">
        <v>252</v>
      </c>
      <c r="AB7" s="1103"/>
      <c r="AC7" s="1103"/>
      <c r="AD7" s="1103"/>
      <c r="AE7" s="1104"/>
      <c r="AF7" s="1105">
        <v>213</v>
      </c>
      <c r="AG7" s="1106"/>
      <c r="AH7" s="1106"/>
      <c r="AI7" s="1106"/>
      <c r="AJ7" s="1107"/>
      <c r="AK7" s="1108">
        <v>504</v>
      </c>
      <c r="AL7" s="1109"/>
      <c r="AM7" s="1109"/>
      <c r="AN7" s="1109"/>
      <c r="AO7" s="1109"/>
      <c r="AP7" s="1109">
        <v>3429</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551</v>
      </c>
      <c r="BT7" s="1100"/>
      <c r="BU7" s="1100"/>
      <c r="BV7" s="1100"/>
      <c r="BW7" s="1100"/>
      <c r="BX7" s="1100"/>
      <c r="BY7" s="1100"/>
      <c r="BZ7" s="1100"/>
      <c r="CA7" s="1100"/>
      <c r="CB7" s="1100"/>
      <c r="CC7" s="1100"/>
      <c r="CD7" s="1100"/>
      <c r="CE7" s="1100"/>
      <c r="CF7" s="1100"/>
      <c r="CG7" s="1112"/>
      <c r="CH7" s="1096">
        <v>-1</v>
      </c>
      <c r="CI7" s="1097"/>
      <c r="CJ7" s="1097"/>
      <c r="CK7" s="1097"/>
      <c r="CL7" s="1098"/>
      <c r="CM7" s="1096">
        <v>23</v>
      </c>
      <c r="CN7" s="1097"/>
      <c r="CO7" s="1097"/>
      <c r="CP7" s="1097"/>
      <c r="CQ7" s="1098"/>
      <c r="CR7" s="1096" t="s">
        <v>552</v>
      </c>
      <c r="CS7" s="1097"/>
      <c r="CT7" s="1097"/>
      <c r="CU7" s="1097"/>
      <c r="CV7" s="1098"/>
      <c r="CW7" s="1096">
        <v>19</v>
      </c>
      <c r="CX7" s="1097"/>
      <c r="CY7" s="1097"/>
      <c r="CZ7" s="1097"/>
      <c r="DA7" s="1098"/>
      <c r="DB7" s="1096" t="s">
        <v>487</v>
      </c>
      <c r="DC7" s="1097"/>
      <c r="DD7" s="1097"/>
      <c r="DE7" s="1097"/>
      <c r="DF7" s="1098"/>
      <c r="DG7" s="1096" t="s">
        <v>487</v>
      </c>
      <c r="DH7" s="1097"/>
      <c r="DI7" s="1097"/>
      <c r="DJ7" s="1097"/>
      <c r="DK7" s="1098"/>
      <c r="DL7" s="1096" t="s">
        <v>487</v>
      </c>
      <c r="DM7" s="1097"/>
      <c r="DN7" s="1097"/>
      <c r="DO7" s="1097"/>
      <c r="DP7" s="1098"/>
      <c r="DQ7" s="1096" t="s">
        <v>487</v>
      </c>
      <c r="DR7" s="1097"/>
      <c r="DS7" s="1097"/>
      <c r="DT7" s="1097"/>
      <c r="DU7" s="1098"/>
      <c r="DV7" s="1099"/>
      <c r="DW7" s="1100"/>
      <c r="DX7" s="1100"/>
      <c r="DY7" s="1100"/>
      <c r="DZ7" s="1101"/>
      <c r="EA7" s="222"/>
    </row>
    <row r="8" spans="1:131" s="223" customFormat="1" ht="26.25" customHeight="1" x14ac:dyDescent="0.2">
      <c r="A8" s="226">
        <v>2</v>
      </c>
      <c r="B8" s="1030" t="s">
        <v>375</v>
      </c>
      <c r="C8" s="1031"/>
      <c r="D8" s="1031"/>
      <c r="E8" s="1031"/>
      <c r="F8" s="1031"/>
      <c r="G8" s="1031"/>
      <c r="H8" s="1031"/>
      <c r="I8" s="1031"/>
      <c r="J8" s="1031"/>
      <c r="K8" s="1031"/>
      <c r="L8" s="1031"/>
      <c r="M8" s="1031"/>
      <c r="N8" s="1031"/>
      <c r="O8" s="1031"/>
      <c r="P8" s="1032"/>
      <c r="Q8" s="1038">
        <v>16</v>
      </c>
      <c r="R8" s="1039"/>
      <c r="S8" s="1039"/>
      <c r="T8" s="1039"/>
      <c r="U8" s="1039"/>
      <c r="V8" s="1039">
        <v>13</v>
      </c>
      <c r="W8" s="1039"/>
      <c r="X8" s="1039"/>
      <c r="Y8" s="1039"/>
      <c r="Z8" s="1039"/>
      <c r="AA8" s="1039">
        <v>3</v>
      </c>
      <c r="AB8" s="1039"/>
      <c r="AC8" s="1039"/>
      <c r="AD8" s="1039"/>
      <c r="AE8" s="1040"/>
      <c r="AF8" s="1035">
        <v>3</v>
      </c>
      <c r="AG8" s="1036"/>
      <c r="AH8" s="1036"/>
      <c r="AI8" s="1036"/>
      <c r="AJ8" s="1037"/>
      <c r="AK8" s="1080" t="s">
        <v>552</v>
      </c>
      <c r="AL8" s="1081"/>
      <c r="AM8" s="1081"/>
      <c r="AN8" s="1081"/>
      <c r="AO8" s="1081"/>
      <c r="AP8" s="1081" t="s">
        <v>552</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377</v>
      </c>
      <c r="B23" s="937" t="s">
        <v>378</v>
      </c>
      <c r="C23" s="938"/>
      <c r="D23" s="938"/>
      <c r="E23" s="938"/>
      <c r="F23" s="938"/>
      <c r="G23" s="938"/>
      <c r="H23" s="938"/>
      <c r="I23" s="938"/>
      <c r="J23" s="938"/>
      <c r="K23" s="938"/>
      <c r="L23" s="938"/>
      <c r="M23" s="938"/>
      <c r="N23" s="938"/>
      <c r="O23" s="938"/>
      <c r="P23" s="948"/>
      <c r="Q23" s="1067">
        <v>7424</v>
      </c>
      <c r="R23" s="1061"/>
      <c r="S23" s="1061"/>
      <c r="T23" s="1061"/>
      <c r="U23" s="1061"/>
      <c r="V23" s="1061">
        <v>7169</v>
      </c>
      <c r="W23" s="1061"/>
      <c r="X23" s="1061"/>
      <c r="Y23" s="1061"/>
      <c r="Z23" s="1061"/>
      <c r="AA23" s="1061">
        <v>255</v>
      </c>
      <c r="AB23" s="1061"/>
      <c r="AC23" s="1061"/>
      <c r="AD23" s="1061"/>
      <c r="AE23" s="1068"/>
      <c r="AF23" s="1069">
        <v>215</v>
      </c>
      <c r="AG23" s="1061"/>
      <c r="AH23" s="1061"/>
      <c r="AI23" s="1061"/>
      <c r="AJ23" s="1070"/>
      <c r="AK23" s="1071"/>
      <c r="AL23" s="1072"/>
      <c r="AM23" s="1072"/>
      <c r="AN23" s="1072"/>
      <c r="AO23" s="1072"/>
      <c r="AP23" s="1061">
        <v>3429</v>
      </c>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389</v>
      </c>
      <c r="C28" s="1048"/>
      <c r="D28" s="1048"/>
      <c r="E28" s="1048"/>
      <c r="F28" s="1048"/>
      <c r="G28" s="1048"/>
      <c r="H28" s="1048"/>
      <c r="I28" s="1048"/>
      <c r="J28" s="1048"/>
      <c r="K28" s="1048"/>
      <c r="L28" s="1048"/>
      <c r="M28" s="1048"/>
      <c r="N28" s="1048"/>
      <c r="O28" s="1048"/>
      <c r="P28" s="1049"/>
      <c r="Q28" s="1050">
        <v>1574</v>
      </c>
      <c r="R28" s="1051"/>
      <c r="S28" s="1051"/>
      <c r="T28" s="1051"/>
      <c r="U28" s="1051"/>
      <c r="V28" s="1051">
        <v>1514</v>
      </c>
      <c r="W28" s="1051"/>
      <c r="X28" s="1051"/>
      <c r="Y28" s="1051"/>
      <c r="Z28" s="1051"/>
      <c r="AA28" s="1051">
        <v>60</v>
      </c>
      <c r="AB28" s="1051"/>
      <c r="AC28" s="1051"/>
      <c r="AD28" s="1051"/>
      <c r="AE28" s="1052"/>
      <c r="AF28" s="1053">
        <v>60</v>
      </c>
      <c r="AG28" s="1051"/>
      <c r="AH28" s="1051"/>
      <c r="AI28" s="1051"/>
      <c r="AJ28" s="1054"/>
      <c r="AK28" s="1042">
        <v>168</v>
      </c>
      <c r="AL28" s="1043"/>
      <c r="AM28" s="1043"/>
      <c r="AN28" s="1043"/>
      <c r="AO28" s="1043"/>
      <c r="AP28" s="1043" t="s">
        <v>552</v>
      </c>
      <c r="AQ28" s="1043"/>
      <c r="AR28" s="1043"/>
      <c r="AS28" s="1043"/>
      <c r="AT28" s="1043"/>
      <c r="AU28" s="1043" t="s">
        <v>552</v>
      </c>
      <c r="AV28" s="1043"/>
      <c r="AW28" s="1043"/>
      <c r="AX28" s="1043"/>
      <c r="AY28" s="1043"/>
      <c r="AZ28" s="1044" t="s">
        <v>552</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390</v>
      </c>
      <c r="C29" s="1031"/>
      <c r="D29" s="1031"/>
      <c r="E29" s="1031"/>
      <c r="F29" s="1031"/>
      <c r="G29" s="1031"/>
      <c r="H29" s="1031"/>
      <c r="I29" s="1031"/>
      <c r="J29" s="1031"/>
      <c r="K29" s="1031"/>
      <c r="L29" s="1031"/>
      <c r="M29" s="1031"/>
      <c r="N29" s="1031"/>
      <c r="O29" s="1031"/>
      <c r="P29" s="1032"/>
      <c r="Q29" s="1038">
        <v>1160</v>
      </c>
      <c r="R29" s="1039"/>
      <c r="S29" s="1039"/>
      <c r="T29" s="1039"/>
      <c r="U29" s="1039"/>
      <c r="V29" s="1039">
        <v>1104</v>
      </c>
      <c r="W29" s="1039"/>
      <c r="X29" s="1039"/>
      <c r="Y29" s="1039"/>
      <c r="Z29" s="1039"/>
      <c r="AA29" s="1039">
        <v>56</v>
      </c>
      <c r="AB29" s="1039"/>
      <c r="AC29" s="1039"/>
      <c r="AD29" s="1039"/>
      <c r="AE29" s="1040"/>
      <c r="AF29" s="1035">
        <v>56</v>
      </c>
      <c r="AG29" s="1036"/>
      <c r="AH29" s="1036"/>
      <c r="AI29" s="1036"/>
      <c r="AJ29" s="1037"/>
      <c r="AK29" s="980">
        <v>210</v>
      </c>
      <c r="AL29" s="971"/>
      <c r="AM29" s="971"/>
      <c r="AN29" s="971"/>
      <c r="AO29" s="971"/>
      <c r="AP29" s="971" t="s">
        <v>552</v>
      </c>
      <c r="AQ29" s="971"/>
      <c r="AR29" s="971"/>
      <c r="AS29" s="971"/>
      <c r="AT29" s="971"/>
      <c r="AU29" s="971" t="s">
        <v>552</v>
      </c>
      <c r="AV29" s="971"/>
      <c r="AW29" s="971"/>
      <c r="AX29" s="971"/>
      <c r="AY29" s="971"/>
      <c r="AZ29" s="1041" t="s">
        <v>552</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391</v>
      </c>
      <c r="C30" s="1031"/>
      <c r="D30" s="1031"/>
      <c r="E30" s="1031"/>
      <c r="F30" s="1031"/>
      <c r="G30" s="1031"/>
      <c r="H30" s="1031"/>
      <c r="I30" s="1031"/>
      <c r="J30" s="1031"/>
      <c r="K30" s="1031"/>
      <c r="L30" s="1031"/>
      <c r="M30" s="1031"/>
      <c r="N30" s="1031"/>
      <c r="O30" s="1031"/>
      <c r="P30" s="1032"/>
      <c r="Q30" s="1038">
        <v>249</v>
      </c>
      <c r="R30" s="1039"/>
      <c r="S30" s="1039"/>
      <c r="T30" s="1039"/>
      <c r="U30" s="1039"/>
      <c r="V30" s="1039">
        <v>240</v>
      </c>
      <c r="W30" s="1039"/>
      <c r="X30" s="1039"/>
      <c r="Y30" s="1039"/>
      <c r="Z30" s="1039"/>
      <c r="AA30" s="1039">
        <v>9</v>
      </c>
      <c r="AB30" s="1039"/>
      <c r="AC30" s="1039"/>
      <c r="AD30" s="1039"/>
      <c r="AE30" s="1040"/>
      <c r="AF30" s="1035">
        <v>9</v>
      </c>
      <c r="AG30" s="1036"/>
      <c r="AH30" s="1036"/>
      <c r="AI30" s="1036"/>
      <c r="AJ30" s="1037"/>
      <c r="AK30" s="980">
        <v>56</v>
      </c>
      <c r="AL30" s="971"/>
      <c r="AM30" s="971"/>
      <c r="AN30" s="971"/>
      <c r="AO30" s="971"/>
      <c r="AP30" s="971" t="s">
        <v>552</v>
      </c>
      <c r="AQ30" s="971"/>
      <c r="AR30" s="971"/>
      <c r="AS30" s="971"/>
      <c r="AT30" s="971"/>
      <c r="AU30" s="971" t="s">
        <v>552</v>
      </c>
      <c r="AV30" s="971"/>
      <c r="AW30" s="971"/>
      <c r="AX30" s="971"/>
      <c r="AY30" s="971"/>
      <c r="AZ30" s="1041" t="s">
        <v>552</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392</v>
      </c>
      <c r="C31" s="1031"/>
      <c r="D31" s="1031"/>
      <c r="E31" s="1031"/>
      <c r="F31" s="1031"/>
      <c r="G31" s="1031"/>
      <c r="H31" s="1031"/>
      <c r="I31" s="1031"/>
      <c r="J31" s="1031"/>
      <c r="K31" s="1031"/>
      <c r="L31" s="1031"/>
      <c r="M31" s="1031"/>
      <c r="N31" s="1031"/>
      <c r="O31" s="1031"/>
      <c r="P31" s="1032"/>
      <c r="Q31" s="1038">
        <v>373</v>
      </c>
      <c r="R31" s="1039"/>
      <c r="S31" s="1039"/>
      <c r="T31" s="1039"/>
      <c r="U31" s="1039"/>
      <c r="V31" s="1039">
        <v>349</v>
      </c>
      <c r="W31" s="1039"/>
      <c r="X31" s="1039"/>
      <c r="Y31" s="1039"/>
      <c r="Z31" s="1039"/>
      <c r="AA31" s="1039">
        <v>24</v>
      </c>
      <c r="AB31" s="1039"/>
      <c r="AC31" s="1039"/>
      <c r="AD31" s="1039"/>
      <c r="AE31" s="1040"/>
      <c r="AF31" s="1035">
        <v>895</v>
      </c>
      <c r="AG31" s="1036"/>
      <c r="AH31" s="1036"/>
      <c r="AI31" s="1036"/>
      <c r="AJ31" s="1037"/>
      <c r="AK31" s="980">
        <v>8</v>
      </c>
      <c r="AL31" s="971"/>
      <c r="AM31" s="971"/>
      <c r="AN31" s="971"/>
      <c r="AO31" s="971"/>
      <c r="AP31" s="971">
        <v>1223</v>
      </c>
      <c r="AQ31" s="971"/>
      <c r="AR31" s="971"/>
      <c r="AS31" s="971"/>
      <c r="AT31" s="971"/>
      <c r="AU31" s="971" t="s">
        <v>552</v>
      </c>
      <c r="AV31" s="971"/>
      <c r="AW31" s="971"/>
      <c r="AX31" s="971"/>
      <c r="AY31" s="971"/>
      <c r="AZ31" s="1041" t="s">
        <v>552</v>
      </c>
      <c r="BA31" s="1041"/>
      <c r="BB31" s="1041"/>
      <c r="BC31" s="1041"/>
      <c r="BD31" s="1041"/>
      <c r="BE31" s="972" t="s">
        <v>393</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394</v>
      </c>
      <c r="C32" s="1031"/>
      <c r="D32" s="1031"/>
      <c r="E32" s="1031"/>
      <c r="F32" s="1031"/>
      <c r="G32" s="1031"/>
      <c r="H32" s="1031"/>
      <c r="I32" s="1031"/>
      <c r="J32" s="1031"/>
      <c r="K32" s="1031"/>
      <c r="L32" s="1031"/>
      <c r="M32" s="1031"/>
      <c r="N32" s="1031"/>
      <c r="O32" s="1031"/>
      <c r="P32" s="1032"/>
      <c r="Q32" s="1038">
        <v>371</v>
      </c>
      <c r="R32" s="1039"/>
      <c r="S32" s="1039"/>
      <c r="T32" s="1039"/>
      <c r="U32" s="1039"/>
      <c r="V32" s="1039">
        <v>347</v>
      </c>
      <c r="W32" s="1039"/>
      <c r="X32" s="1039"/>
      <c r="Y32" s="1039"/>
      <c r="Z32" s="1039"/>
      <c r="AA32" s="1039">
        <v>24</v>
      </c>
      <c r="AB32" s="1039"/>
      <c r="AC32" s="1039"/>
      <c r="AD32" s="1039"/>
      <c r="AE32" s="1040"/>
      <c r="AF32" s="1035">
        <v>344</v>
      </c>
      <c r="AG32" s="1036"/>
      <c r="AH32" s="1036"/>
      <c r="AI32" s="1036"/>
      <c r="AJ32" s="1037"/>
      <c r="AK32" s="980">
        <v>90</v>
      </c>
      <c r="AL32" s="971"/>
      <c r="AM32" s="971"/>
      <c r="AN32" s="971"/>
      <c r="AO32" s="971"/>
      <c r="AP32" s="971">
        <v>2437</v>
      </c>
      <c r="AQ32" s="971"/>
      <c r="AR32" s="971"/>
      <c r="AS32" s="971"/>
      <c r="AT32" s="971"/>
      <c r="AU32" s="971">
        <v>2437</v>
      </c>
      <c r="AV32" s="971"/>
      <c r="AW32" s="971"/>
      <c r="AX32" s="971"/>
      <c r="AY32" s="971"/>
      <c r="AZ32" s="1041" t="s">
        <v>552</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395</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377</v>
      </c>
      <c r="B63" s="937" t="s">
        <v>396</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1364</v>
      </c>
      <c r="AG63" s="959"/>
      <c r="AH63" s="959"/>
      <c r="AI63" s="959"/>
      <c r="AJ63" s="1022"/>
      <c r="AK63" s="1023"/>
      <c r="AL63" s="963"/>
      <c r="AM63" s="963"/>
      <c r="AN63" s="963"/>
      <c r="AO63" s="963"/>
      <c r="AP63" s="959">
        <v>3660</v>
      </c>
      <c r="AQ63" s="959"/>
      <c r="AR63" s="959"/>
      <c r="AS63" s="959"/>
      <c r="AT63" s="959"/>
      <c r="AU63" s="959">
        <v>2437</v>
      </c>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398</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399</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553</v>
      </c>
      <c r="C68" s="986"/>
      <c r="D68" s="986"/>
      <c r="E68" s="986"/>
      <c r="F68" s="986"/>
      <c r="G68" s="986"/>
      <c r="H68" s="986"/>
      <c r="I68" s="986"/>
      <c r="J68" s="986"/>
      <c r="K68" s="986"/>
      <c r="L68" s="986"/>
      <c r="M68" s="986"/>
      <c r="N68" s="986"/>
      <c r="O68" s="986"/>
      <c r="P68" s="987"/>
      <c r="Q68" s="988">
        <v>1213</v>
      </c>
      <c r="R68" s="982"/>
      <c r="S68" s="982"/>
      <c r="T68" s="982"/>
      <c r="U68" s="982"/>
      <c r="V68" s="982">
        <v>1187</v>
      </c>
      <c r="W68" s="982"/>
      <c r="X68" s="982"/>
      <c r="Y68" s="982"/>
      <c r="Z68" s="982"/>
      <c r="AA68" s="982">
        <v>26</v>
      </c>
      <c r="AB68" s="982"/>
      <c r="AC68" s="982"/>
      <c r="AD68" s="982"/>
      <c r="AE68" s="982"/>
      <c r="AF68" s="982">
        <v>26</v>
      </c>
      <c r="AG68" s="982"/>
      <c r="AH68" s="982"/>
      <c r="AI68" s="982"/>
      <c r="AJ68" s="982"/>
      <c r="AK68" s="982" t="s">
        <v>552</v>
      </c>
      <c r="AL68" s="982"/>
      <c r="AM68" s="982"/>
      <c r="AN68" s="982"/>
      <c r="AO68" s="982"/>
      <c r="AP68" s="982">
        <v>549</v>
      </c>
      <c r="AQ68" s="982"/>
      <c r="AR68" s="982"/>
      <c r="AS68" s="982"/>
      <c r="AT68" s="982"/>
      <c r="AU68" s="982">
        <v>132</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554</v>
      </c>
      <c r="C69" s="975"/>
      <c r="D69" s="975"/>
      <c r="E69" s="975"/>
      <c r="F69" s="975"/>
      <c r="G69" s="975"/>
      <c r="H69" s="975"/>
      <c r="I69" s="975"/>
      <c r="J69" s="975"/>
      <c r="K69" s="975"/>
      <c r="L69" s="975"/>
      <c r="M69" s="975"/>
      <c r="N69" s="975"/>
      <c r="O69" s="975"/>
      <c r="P69" s="976"/>
      <c r="Q69" s="977">
        <v>30</v>
      </c>
      <c r="R69" s="971"/>
      <c r="S69" s="971"/>
      <c r="T69" s="971"/>
      <c r="U69" s="971"/>
      <c r="V69" s="971">
        <v>25</v>
      </c>
      <c r="W69" s="971"/>
      <c r="X69" s="971"/>
      <c r="Y69" s="971"/>
      <c r="Z69" s="971"/>
      <c r="AA69" s="971">
        <v>5</v>
      </c>
      <c r="AB69" s="971"/>
      <c r="AC69" s="971"/>
      <c r="AD69" s="971"/>
      <c r="AE69" s="971"/>
      <c r="AF69" s="971">
        <v>5</v>
      </c>
      <c r="AG69" s="971"/>
      <c r="AH69" s="971"/>
      <c r="AI69" s="971"/>
      <c r="AJ69" s="971"/>
      <c r="AK69" s="971" t="s">
        <v>552</v>
      </c>
      <c r="AL69" s="971"/>
      <c r="AM69" s="971"/>
      <c r="AN69" s="971"/>
      <c r="AO69" s="971"/>
      <c r="AP69" s="971" t="s">
        <v>552</v>
      </c>
      <c r="AQ69" s="971"/>
      <c r="AR69" s="971"/>
      <c r="AS69" s="971"/>
      <c r="AT69" s="971"/>
      <c r="AU69" s="971" t="s">
        <v>487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560</v>
      </c>
      <c r="C70" s="975"/>
      <c r="D70" s="975"/>
      <c r="E70" s="975"/>
      <c r="F70" s="975"/>
      <c r="G70" s="975"/>
      <c r="H70" s="975"/>
      <c r="I70" s="975"/>
      <c r="J70" s="975"/>
      <c r="K70" s="975"/>
      <c r="L70" s="975"/>
      <c r="M70" s="975"/>
      <c r="N70" s="975"/>
      <c r="O70" s="975"/>
      <c r="P70" s="976"/>
      <c r="Q70" s="977">
        <v>11159</v>
      </c>
      <c r="R70" s="971"/>
      <c r="S70" s="971"/>
      <c r="T70" s="971"/>
      <c r="U70" s="971"/>
      <c r="V70" s="971">
        <v>11155</v>
      </c>
      <c r="W70" s="971"/>
      <c r="X70" s="971"/>
      <c r="Y70" s="971"/>
      <c r="Z70" s="971"/>
      <c r="AA70" s="971">
        <v>4</v>
      </c>
      <c r="AB70" s="971"/>
      <c r="AC70" s="971"/>
      <c r="AD70" s="971"/>
      <c r="AE70" s="971"/>
      <c r="AF70" s="971">
        <v>4</v>
      </c>
      <c r="AG70" s="971"/>
      <c r="AH70" s="971"/>
      <c r="AI70" s="971"/>
      <c r="AJ70" s="971"/>
      <c r="AK70" s="971" t="s">
        <v>552</v>
      </c>
      <c r="AL70" s="971"/>
      <c r="AM70" s="971"/>
      <c r="AN70" s="971"/>
      <c r="AO70" s="971"/>
      <c r="AP70" s="971" t="s">
        <v>552</v>
      </c>
      <c r="AQ70" s="971"/>
      <c r="AR70" s="971"/>
      <c r="AS70" s="971"/>
      <c r="AT70" s="971"/>
      <c r="AU70" s="971" t="s">
        <v>487</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555</v>
      </c>
      <c r="C71" s="975"/>
      <c r="D71" s="975"/>
      <c r="E71" s="975"/>
      <c r="F71" s="975"/>
      <c r="G71" s="975"/>
      <c r="H71" s="975"/>
      <c r="I71" s="975"/>
      <c r="J71" s="975"/>
      <c r="K71" s="975"/>
      <c r="L71" s="975"/>
      <c r="M71" s="975"/>
      <c r="N71" s="975"/>
      <c r="O71" s="975"/>
      <c r="P71" s="976"/>
      <c r="Q71" s="977">
        <v>2</v>
      </c>
      <c r="R71" s="971"/>
      <c r="S71" s="971"/>
      <c r="T71" s="971"/>
      <c r="U71" s="971"/>
      <c r="V71" s="971">
        <v>1</v>
      </c>
      <c r="W71" s="971"/>
      <c r="X71" s="971"/>
      <c r="Y71" s="971"/>
      <c r="Z71" s="971"/>
      <c r="AA71" s="971">
        <v>1</v>
      </c>
      <c r="AB71" s="971"/>
      <c r="AC71" s="971"/>
      <c r="AD71" s="971"/>
      <c r="AE71" s="971"/>
      <c r="AF71" s="971">
        <v>1</v>
      </c>
      <c r="AG71" s="971"/>
      <c r="AH71" s="971"/>
      <c r="AI71" s="971"/>
      <c r="AJ71" s="971"/>
      <c r="AK71" s="971" t="s">
        <v>552</v>
      </c>
      <c r="AL71" s="971"/>
      <c r="AM71" s="971"/>
      <c r="AN71" s="971"/>
      <c r="AO71" s="971"/>
      <c r="AP71" s="971" t="s">
        <v>552</v>
      </c>
      <c r="AQ71" s="971"/>
      <c r="AR71" s="971"/>
      <c r="AS71" s="971"/>
      <c r="AT71" s="971"/>
      <c r="AU71" s="971" t="s">
        <v>487</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556</v>
      </c>
      <c r="C72" s="975"/>
      <c r="D72" s="975"/>
      <c r="E72" s="975"/>
      <c r="F72" s="975"/>
      <c r="G72" s="975"/>
      <c r="H72" s="975"/>
      <c r="I72" s="975"/>
      <c r="J72" s="975"/>
      <c r="K72" s="975"/>
      <c r="L72" s="975"/>
      <c r="M72" s="975"/>
      <c r="N72" s="975"/>
      <c r="O72" s="975"/>
      <c r="P72" s="976"/>
      <c r="Q72" s="977">
        <v>4917</v>
      </c>
      <c r="R72" s="971"/>
      <c r="S72" s="971"/>
      <c r="T72" s="971"/>
      <c r="U72" s="971"/>
      <c r="V72" s="971">
        <v>4349</v>
      </c>
      <c r="W72" s="971"/>
      <c r="X72" s="971"/>
      <c r="Y72" s="971"/>
      <c r="Z72" s="971"/>
      <c r="AA72" s="971">
        <v>568</v>
      </c>
      <c r="AB72" s="971"/>
      <c r="AC72" s="971"/>
      <c r="AD72" s="971"/>
      <c r="AE72" s="971"/>
      <c r="AF72" s="971">
        <v>568</v>
      </c>
      <c r="AG72" s="971"/>
      <c r="AH72" s="971"/>
      <c r="AI72" s="971"/>
      <c r="AJ72" s="971"/>
      <c r="AK72" s="971">
        <v>11</v>
      </c>
      <c r="AL72" s="971"/>
      <c r="AM72" s="971"/>
      <c r="AN72" s="971"/>
      <c r="AO72" s="971"/>
      <c r="AP72" s="971" t="s">
        <v>552</v>
      </c>
      <c r="AQ72" s="971"/>
      <c r="AR72" s="971"/>
      <c r="AS72" s="971"/>
      <c r="AT72" s="971"/>
      <c r="AU72" s="971" t="s">
        <v>487</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557</v>
      </c>
      <c r="C73" s="975"/>
      <c r="D73" s="975"/>
      <c r="E73" s="975"/>
      <c r="F73" s="975"/>
      <c r="G73" s="975"/>
      <c r="H73" s="975"/>
      <c r="I73" s="975"/>
      <c r="J73" s="975"/>
      <c r="K73" s="975"/>
      <c r="L73" s="975"/>
      <c r="M73" s="975"/>
      <c r="N73" s="975"/>
      <c r="O73" s="975"/>
      <c r="P73" s="976"/>
      <c r="Q73" s="977">
        <v>96</v>
      </c>
      <c r="R73" s="971"/>
      <c r="S73" s="971"/>
      <c r="T73" s="971"/>
      <c r="U73" s="971"/>
      <c r="V73" s="971">
        <v>63</v>
      </c>
      <c r="W73" s="971"/>
      <c r="X73" s="971"/>
      <c r="Y73" s="971"/>
      <c r="Z73" s="971"/>
      <c r="AA73" s="971">
        <v>33</v>
      </c>
      <c r="AB73" s="971"/>
      <c r="AC73" s="971"/>
      <c r="AD73" s="971"/>
      <c r="AE73" s="971"/>
      <c r="AF73" s="971">
        <v>33</v>
      </c>
      <c r="AG73" s="971"/>
      <c r="AH73" s="971"/>
      <c r="AI73" s="971"/>
      <c r="AJ73" s="971"/>
      <c r="AK73" s="971" t="s">
        <v>552</v>
      </c>
      <c r="AL73" s="971"/>
      <c r="AM73" s="971"/>
      <c r="AN73" s="971"/>
      <c r="AO73" s="971"/>
      <c r="AP73" s="971" t="s">
        <v>552</v>
      </c>
      <c r="AQ73" s="971"/>
      <c r="AR73" s="971"/>
      <c r="AS73" s="971"/>
      <c r="AT73" s="971"/>
      <c r="AU73" s="971" t="s">
        <v>487</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558</v>
      </c>
      <c r="C74" s="975"/>
      <c r="D74" s="975"/>
      <c r="E74" s="975"/>
      <c r="F74" s="975"/>
      <c r="G74" s="975"/>
      <c r="H74" s="975"/>
      <c r="I74" s="975"/>
      <c r="J74" s="975"/>
      <c r="K74" s="975"/>
      <c r="L74" s="975"/>
      <c r="M74" s="975"/>
      <c r="N74" s="975"/>
      <c r="O74" s="975"/>
      <c r="P74" s="976"/>
      <c r="Q74" s="977">
        <v>75</v>
      </c>
      <c r="R74" s="971"/>
      <c r="S74" s="971"/>
      <c r="T74" s="971"/>
      <c r="U74" s="971"/>
      <c r="V74" s="971">
        <v>68</v>
      </c>
      <c r="W74" s="971"/>
      <c r="X74" s="971"/>
      <c r="Y74" s="971"/>
      <c r="Z74" s="971"/>
      <c r="AA74" s="971">
        <v>7</v>
      </c>
      <c r="AB74" s="971"/>
      <c r="AC74" s="971"/>
      <c r="AD74" s="971"/>
      <c r="AE74" s="971"/>
      <c r="AF74" s="971">
        <v>7</v>
      </c>
      <c r="AG74" s="971"/>
      <c r="AH74" s="971"/>
      <c r="AI74" s="971"/>
      <c r="AJ74" s="971"/>
      <c r="AK74" s="971">
        <v>17</v>
      </c>
      <c r="AL74" s="971"/>
      <c r="AM74" s="971"/>
      <c r="AN74" s="971"/>
      <c r="AO74" s="971"/>
      <c r="AP74" s="971" t="s">
        <v>552</v>
      </c>
      <c r="AQ74" s="971"/>
      <c r="AR74" s="971"/>
      <c r="AS74" s="971"/>
      <c r="AT74" s="971"/>
      <c r="AU74" s="971" t="s">
        <v>487</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t="s">
        <v>559</v>
      </c>
      <c r="C75" s="975"/>
      <c r="D75" s="975"/>
      <c r="E75" s="975"/>
      <c r="F75" s="975"/>
      <c r="G75" s="975"/>
      <c r="H75" s="975"/>
      <c r="I75" s="975"/>
      <c r="J75" s="975"/>
      <c r="K75" s="975"/>
      <c r="L75" s="975"/>
      <c r="M75" s="975"/>
      <c r="N75" s="975"/>
      <c r="O75" s="975"/>
      <c r="P75" s="976"/>
      <c r="Q75" s="978">
        <v>143031</v>
      </c>
      <c r="R75" s="979"/>
      <c r="S75" s="979"/>
      <c r="T75" s="979"/>
      <c r="U75" s="980"/>
      <c r="V75" s="981">
        <v>140009</v>
      </c>
      <c r="W75" s="979"/>
      <c r="X75" s="979"/>
      <c r="Y75" s="979"/>
      <c r="Z75" s="980"/>
      <c r="AA75" s="981">
        <v>3022</v>
      </c>
      <c r="AB75" s="979"/>
      <c r="AC75" s="979"/>
      <c r="AD75" s="979"/>
      <c r="AE75" s="980"/>
      <c r="AF75" s="981">
        <v>3022</v>
      </c>
      <c r="AG75" s="979"/>
      <c r="AH75" s="979"/>
      <c r="AI75" s="979"/>
      <c r="AJ75" s="980"/>
      <c r="AK75" s="981" t="s">
        <v>552</v>
      </c>
      <c r="AL75" s="979"/>
      <c r="AM75" s="979"/>
      <c r="AN75" s="979"/>
      <c r="AO75" s="980"/>
      <c r="AP75" s="981" t="s">
        <v>552</v>
      </c>
      <c r="AQ75" s="979"/>
      <c r="AR75" s="979"/>
      <c r="AS75" s="979"/>
      <c r="AT75" s="980"/>
      <c r="AU75" s="981" t="s">
        <v>487</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377</v>
      </c>
      <c r="B88" s="937" t="s">
        <v>400</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3666</v>
      </c>
      <c r="AG88" s="959"/>
      <c r="AH88" s="959"/>
      <c r="AI88" s="959"/>
      <c r="AJ88" s="959"/>
      <c r="AK88" s="963"/>
      <c r="AL88" s="963"/>
      <c r="AM88" s="963"/>
      <c r="AN88" s="963"/>
      <c r="AO88" s="963"/>
      <c r="AP88" s="959">
        <v>549</v>
      </c>
      <c r="AQ88" s="959"/>
      <c r="AR88" s="959"/>
      <c r="AS88" s="959"/>
      <c r="AT88" s="959"/>
      <c r="AU88" s="959">
        <v>132</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401</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v>19</v>
      </c>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402</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403</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406</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407</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408</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409</v>
      </c>
      <c r="AB109" s="896"/>
      <c r="AC109" s="896"/>
      <c r="AD109" s="896"/>
      <c r="AE109" s="897"/>
      <c r="AF109" s="898" t="s">
        <v>410</v>
      </c>
      <c r="AG109" s="896"/>
      <c r="AH109" s="896"/>
      <c r="AI109" s="896"/>
      <c r="AJ109" s="897"/>
      <c r="AK109" s="898" t="s">
        <v>294</v>
      </c>
      <c r="AL109" s="896"/>
      <c r="AM109" s="896"/>
      <c r="AN109" s="896"/>
      <c r="AO109" s="897"/>
      <c r="AP109" s="898" t="s">
        <v>411</v>
      </c>
      <c r="AQ109" s="896"/>
      <c r="AR109" s="896"/>
      <c r="AS109" s="896"/>
      <c r="AT109" s="929"/>
      <c r="AU109" s="895" t="s">
        <v>408</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409</v>
      </c>
      <c r="BR109" s="896"/>
      <c r="BS109" s="896"/>
      <c r="BT109" s="896"/>
      <c r="BU109" s="897"/>
      <c r="BV109" s="898" t="s">
        <v>410</v>
      </c>
      <c r="BW109" s="896"/>
      <c r="BX109" s="896"/>
      <c r="BY109" s="896"/>
      <c r="BZ109" s="897"/>
      <c r="CA109" s="898" t="s">
        <v>294</v>
      </c>
      <c r="CB109" s="896"/>
      <c r="CC109" s="896"/>
      <c r="CD109" s="896"/>
      <c r="CE109" s="897"/>
      <c r="CF109" s="936" t="s">
        <v>411</v>
      </c>
      <c r="CG109" s="936"/>
      <c r="CH109" s="936"/>
      <c r="CI109" s="936"/>
      <c r="CJ109" s="936"/>
      <c r="CK109" s="898" t="s">
        <v>412</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409</v>
      </c>
      <c r="DH109" s="896"/>
      <c r="DI109" s="896"/>
      <c r="DJ109" s="896"/>
      <c r="DK109" s="897"/>
      <c r="DL109" s="898" t="s">
        <v>410</v>
      </c>
      <c r="DM109" s="896"/>
      <c r="DN109" s="896"/>
      <c r="DO109" s="896"/>
      <c r="DP109" s="897"/>
      <c r="DQ109" s="898" t="s">
        <v>294</v>
      </c>
      <c r="DR109" s="896"/>
      <c r="DS109" s="896"/>
      <c r="DT109" s="896"/>
      <c r="DU109" s="897"/>
      <c r="DV109" s="898" t="s">
        <v>411</v>
      </c>
      <c r="DW109" s="896"/>
      <c r="DX109" s="896"/>
      <c r="DY109" s="896"/>
      <c r="DZ109" s="929"/>
    </row>
    <row r="110" spans="1:131" s="218" customFormat="1" ht="26.25" customHeight="1" x14ac:dyDescent="0.2">
      <c r="A110" s="807" t="s">
        <v>413</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63146</v>
      </c>
      <c r="AB110" s="889"/>
      <c r="AC110" s="889"/>
      <c r="AD110" s="889"/>
      <c r="AE110" s="890"/>
      <c r="AF110" s="891">
        <v>151208</v>
      </c>
      <c r="AG110" s="889"/>
      <c r="AH110" s="889"/>
      <c r="AI110" s="889"/>
      <c r="AJ110" s="890"/>
      <c r="AK110" s="891">
        <v>204589</v>
      </c>
      <c r="AL110" s="889"/>
      <c r="AM110" s="889"/>
      <c r="AN110" s="889"/>
      <c r="AO110" s="890"/>
      <c r="AP110" s="892">
        <v>5.6</v>
      </c>
      <c r="AQ110" s="893"/>
      <c r="AR110" s="893"/>
      <c r="AS110" s="893"/>
      <c r="AT110" s="894"/>
      <c r="AU110" s="930" t="s">
        <v>69</v>
      </c>
      <c r="AV110" s="931"/>
      <c r="AW110" s="931"/>
      <c r="AX110" s="931"/>
      <c r="AY110" s="931"/>
      <c r="AZ110" s="860" t="s">
        <v>414</v>
      </c>
      <c r="BA110" s="808"/>
      <c r="BB110" s="808"/>
      <c r="BC110" s="808"/>
      <c r="BD110" s="808"/>
      <c r="BE110" s="808"/>
      <c r="BF110" s="808"/>
      <c r="BG110" s="808"/>
      <c r="BH110" s="808"/>
      <c r="BI110" s="808"/>
      <c r="BJ110" s="808"/>
      <c r="BK110" s="808"/>
      <c r="BL110" s="808"/>
      <c r="BM110" s="808"/>
      <c r="BN110" s="808"/>
      <c r="BO110" s="808"/>
      <c r="BP110" s="809"/>
      <c r="BQ110" s="861">
        <v>3363098</v>
      </c>
      <c r="BR110" s="842"/>
      <c r="BS110" s="842"/>
      <c r="BT110" s="842"/>
      <c r="BU110" s="842"/>
      <c r="BV110" s="842">
        <v>3457650</v>
      </c>
      <c r="BW110" s="842"/>
      <c r="BX110" s="842"/>
      <c r="BY110" s="842"/>
      <c r="BZ110" s="842"/>
      <c r="CA110" s="842">
        <v>3429126</v>
      </c>
      <c r="CB110" s="842"/>
      <c r="CC110" s="842"/>
      <c r="CD110" s="842"/>
      <c r="CE110" s="842"/>
      <c r="CF110" s="866">
        <v>93.1</v>
      </c>
      <c r="CG110" s="867"/>
      <c r="CH110" s="867"/>
      <c r="CI110" s="867"/>
      <c r="CJ110" s="867"/>
      <c r="CK110" s="926" t="s">
        <v>415</v>
      </c>
      <c r="CL110" s="819"/>
      <c r="CM110" s="860" t="s">
        <v>416</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121</v>
      </c>
      <c r="DH110" s="842"/>
      <c r="DI110" s="842"/>
      <c r="DJ110" s="842"/>
      <c r="DK110" s="842"/>
      <c r="DL110" s="842" t="s">
        <v>121</v>
      </c>
      <c r="DM110" s="842"/>
      <c r="DN110" s="842"/>
      <c r="DO110" s="842"/>
      <c r="DP110" s="842"/>
      <c r="DQ110" s="842" t="s">
        <v>121</v>
      </c>
      <c r="DR110" s="842"/>
      <c r="DS110" s="842"/>
      <c r="DT110" s="842"/>
      <c r="DU110" s="842"/>
      <c r="DV110" s="843" t="s">
        <v>121</v>
      </c>
      <c r="DW110" s="843"/>
      <c r="DX110" s="843"/>
      <c r="DY110" s="843"/>
      <c r="DZ110" s="844"/>
    </row>
    <row r="111" spans="1:131" s="218" customFormat="1" ht="26.25" customHeight="1" x14ac:dyDescent="0.2">
      <c r="A111" s="774" t="s">
        <v>417</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418</v>
      </c>
      <c r="BA111" s="752"/>
      <c r="BB111" s="752"/>
      <c r="BC111" s="752"/>
      <c r="BD111" s="752"/>
      <c r="BE111" s="752"/>
      <c r="BF111" s="752"/>
      <c r="BG111" s="752"/>
      <c r="BH111" s="752"/>
      <c r="BI111" s="752"/>
      <c r="BJ111" s="752"/>
      <c r="BK111" s="752"/>
      <c r="BL111" s="752"/>
      <c r="BM111" s="752"/>
      <c r="BN111" s="752"/>
      <c r="BO111" s="752"/>
      <c r="BP111" s="753"/>
      <c r="BQ111" s="816" t="s">
        <v>121</v>
      </c>
      <c r="BR111" s="817"/>
      <c r="BS111" s="817"/>
      <c r="BT111" s="817"/>
      <c r="BU111" s="817"/>
      <c r="BV111" s="817" t="s">
        <v>121</v>
      </c>
      <c r="BW111" s="817"/>
      <c r="BX111" s="817"/>
      <c r="BY111" s="817"/>
      <c r="BZ111" s="817"/>
      <c r="CA111" s="817" t="s">
        <v>121</v>
      </c>
      <c r="CB111" s="817"/>
      <c r="CC111" s="817"/>
      <c r="CD111" s="817"/>
      <c r="CE111" s="817"/>
      <c r="CF111" s="875" t="s">
        <v>121</v>
      </c>
      <c r="CG111" s="876"/>
      <c r="CH111" s="876"/>
      <c r="CI111" s="876"/>
      <c r="CJ111" s="876"/>
      <c r="CK111" s="927"/>
      <c r="CL111" s="821"/>
      <c r="CM111" s="815" t="s">
        <v>419</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2">
      <c r="A112" s="912" t="s">
        <v>420</v>
      </c>
      <c r="B112" s="913"/>
      <c r="C112" s="752" t="s">
        <v>421</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422</v>
      </c>
      <c r="BA112" s="752"/>
      <c r="BB112" s="752"/>
      <c r="BC112" s="752"/>
      <c r="BD112" s="752"/>
      <c r="BE112" s="752"/>
      <c r="BF112" s="752"/>
      <c r="BG112" s="752"/>
      <c r="BH112" s="752"/>
      <c r="BI112" s="752"/>
      <c r="BJ112" s="752"/>
      <c r="BK112" s="752"/>
      <c r="BL112" s="752"/>
      <c r="BM112" s="752"/>
      <c r="BN112" s="752"/>
      <c r="BO112" s="752"/>
      <c r="BP112" s="753"/>
      <c r="BQ112" s="816">
        <v>2750443</v>
      </c>
      <c r="BR112" s="817"/>
      <c r="BS112" s="817"/>
      <c r="BT112" s="817"/>
      <c r="BU112" s="817"/>
      <c r="BV112" s="817">
        <v>2604268</v>
      </c>
      <c r="BW112" s="817"/>
      <c r="BX112" s="817"/>
      <c r="BY112" s="817"/>
      <c r="BZ112" s="817"/>
      <c r="CA112" s="817">
        <v>2436828</v>
      </c>
      <c r="CB112" s="817"/>
      <c r="CC112" s="817"/>
      <c r="CD112" s="817"/>
      <c r="CE112" s="817"/>
      <c r="CF112" s="875">
        <v>66.2</v>
      </c>
      <c r="CG112" s="876"/>
      <c r="CH112" s="876"/>
      <c r="CI112" s="876"/>
      <c r="CJ112" s="876"/>
      <c r="CK112" s="927"/>
      <c r="CL112" s="821"/>
      <c r="CM112" s="815" t="s">
        <v>423</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2">
      <c r="A113" s="914"/>
      <c r="B113" s="915"/>
      <c r="C113" s="752" t="s">
        <v>424</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243191</v>
      </c>
      <c r="AB113" s="919"/>
      <c r="AC113" s="919"/>
      <c r="AD113" s="919"/>
      <c r="AE113" s="920"/>
      <c r="AF113" s="921">
        <v>242012</v>
      </c>
      <c r="AG113" s="919"/>
      <c r="AH113" s="919"/>
      <c r="AI113" s="919"/>
      <c r="AJ113" s="920"/>
      <c r="AK113" s="921">
        <v>224789</v>
      </c>
      <c r="AL113" s="919"/>
      <c r="AM113" s="919"/>
      <c r="AN113" s="919"/>
      <c r="AO113" s="920"/>
      <c r="AP113" s="922">
        <v>6.1</v>
      </c>
      <c r="AQ113" s="923"/>
      <c r="AR113" s="923"/>
      <c r="AS113" s="923"/>
      <c r="AT113" s="924"/>
      <c r="AU113" s="932"/>
      <c r="AV113" s="933"/>
      <c r="AW113" s="933"/>
      <c r="AX113" s="933"/>
      <c r="AY113" s="933"/>
      <c r="AZ113" s="815" t="s">
        <v>425</v>
      </c>
      <c r="BA113" s="752"/>
      <c r="BB113" s="752"/>
      <c r="BC113" s="752"/>
      <c r="BD113" s="752"/>
      <c r="BE113" s="752"/>
      <c r="BF113" s="752"/>
      <c r="BG113" s="752"/>
      <c r="BH113" s="752"/>
      <c r="BI113" s="752"/>
      <c r="BJ113" s="752"/>
      <c r="BK113" s="752"/>
      <c r="BL113" s="752"/>
      <c r="BM113" s="752"/>
      <c r="BN113" s="752"/>
      <c r="BO113" s="752"/>
      <c r="BP113" s="753"/>
      <c r="BQ113" s="816">
        <v>180067</v>
      </c>
      <c r="BR113" s="817"/>
      <c r="BS113" s="817"/>
      <c r="BT113" s="817"/>
      <c r="BU113" s="817"/>
      <c r="BV113" s="817">
        <v>164048</v>
      </c>
      <c r="BW113" s="817"/>
      <c r="BX113" s="817"/>
      <c r="BY113" s="817"/>
      <c r="BZ113" s="817"/>
      <c r="CA113" s="817">
        <v>132570</v>
      </c>
      <c r="CB113" s="817"/>
      <c r="CC113" s="817"/>
      <c r="CD113" s="817"/>
      <c r="CE113" s="817"/>
      <c r="CF113" s="875">
        <v>3.6</v>
      </c>
      <c r="CG113" s="876"/>
      <c r="CH113" s="876"/>
      <c r="CI113" s="876"/>
      <c r="CJ113" s="876"/>
      <c r="CK113" s="927"/>
      <c r="CL113" s="821"/>
      <c r="CM113" s="815" t="s">
        <v>426</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2">
      <c r="A114" s="914"/>
      <c r="B114" s="915"/>
      <c r="C114" s="752" t="s">
        <v>427</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33919</v>
      </c>
      <c r="AB114" s="780"/>
      <c r="AC114" s="780"/>
      <c r="AD114" s="780"/>
      <c r="AE114" s="781"/>
      <c r="AF114" s="782">
        <v>36404</v>
      </c>
      <c r="AG114" s="780"/>
      <c r="AH114" s="780"/>
      <c r="AI114" s="780"/>
      <c r="AJ114" s="781"/>
      <c r="AK114" s="782">
        <v>34048</v>
      </c>
      <c r="AL114" s="780"/>
      <c r="AM114" s="780"/>
      <c r="AN114" s="780"/>
      <c r="AO114" s="781"/>
      <c r="AP114" s="824">
        <v>0.9</v>
      </c>
      <c r="AQ114" s="825"/>
      <c r="AR114" s="825"/>
      <c r="AS114" s="825"/>
      <c r="AT114" s="826"/>
      <c r="AU114" s="932"/>
      <c r="AV114" s="933"/>
      <c r="AW114" s="933"/>
      <c r="AX114" s="933"/>
      <c r="AY114" s="933"/>
      <c r="AZ114" s="815" t="s">
        <v>428</v>
      </c>
      <c r="BA114" s="752"/>
      <c r="BB114" s="752"/>
      <c r="BC114" s="752"/>
      <c r="BD114" s="752"/>
      <c r="BE114" s="752"/>
      <c r="BF114" s="752"/>
      <c r="BG114" s="752"/>
      <c r="BH114" s="752"/>
      <c r="BI114" s="752"/>
      <c r="BJ114" s="752"/>
      <c r="BK114" s="752"/>
      <c r="BL114" s="752"/>
      <c r="BM114" s="752"/>
      <c r="BN114" s="752"/>
      <c r="BO114" s="752"/>
      <c r="BP114" s="753"/>
      <c r="BQ114" s="816">
        <v>198845</v>
      </c>
      <c r="BR114" s="817"/>
      <c r="BS114" s="817"/>
      <c r="BT114" s="817"/>
      <c r="BU114" s="817"/>
      <c r="BV114" s="817">
        <v>223658</v>
      </c>
      <c r="BW114" s="817"/>
      <c r="BX114" s="817"/>
      <c r="BY114" s="817"/>
      <c r="BZ114" s="817"/>
      <c r="CA114" s="817">
        <v>216515</v>
      </c>
      <c r="CB114" s="817"/>
      <c r="CC114" s="817"/>
      <c r="CD114" s="817"/>
      <c r="CE114" s="817"/>
      <c r="CF114" s="875">
        <v>5.9</v>
      </c>
      <c r="CG114" s="876"/>
      <c r="CH114" s="876"/>
      <c r="CI114" s="876"/>
      <c r="CJ114" s="876"/>
      <c r="CK114" s="927"/>
      <c r="CL114" s="821"/>
      <c r="CM114" s="815" t="s">
        <v>429</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2">
      <c r="A115" s="914"/>
      <c r="B115" s="915"/>
      <c r="C115" s="752" t="s">
        <v>430</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121</v>
      </c>
      <c r="AB115" s="919"/>
      <c r="AC115" s="919"/>
      <c r="AD115" s="919"/>
      <c r="AE115" s="920"/>
      <c r="AF115" s="921" t="s">
        <v>121</v>
      </c>
      <c r="AG115" s="919"/>
      <c r="AH115" s="919"/>
      <c r="AI115" s="919"/>
      <c r="AJ115" s="920"/>
      <c r="AK115" s="921" t="s">
        <v>121</v>
      </c>
      <c r="AL115" s="919"/>
      <c r="AM115" s="919"/>
      <c r="AN115" s="919"/>
      <c r="AO115" s="920"/>
      <c r="AP115" s="922" t="s">
        <v>121</v>
      </c>
      <c r="AQ115" s="923"/>
      <c r="AR115" s="923"/>
      <c r="AS115" s="923"/>
      <c r="AT115" s="924"/>
      <c r="AU115" s="932"/>
      <c r="AV115" s="933"/>
      <c r="AW115" s="933"/>
      <c r="AX115" s="933"/>
      <c r="AY115" s="933"/>
      <c r="AZ115" s="815" t="s">
        <v>431</v>
      </c>
      <c r="BA115" s="752"/>
      <c r="BB115" s="752"/>
      <c r="BC115" s="752"/>
      <c r="BD115" s="752"/>
      <c r="BE115" s="752"/>
      <c r="BF115" s="752"/>
      <c r="BG115" s="752"/>
      <c r="BH115" s="752"/>
      <c r="BI115" s="752"/>
      <c r="BJ115" s="752"/>
      <c r="BK115" s="752"/>
      <c r="BL115" s="752"/>
      <c r="BM115" s="752"/>
      <c r="BN115" s="752"/>
      <c r="BO115" s="752"/>
      <c r="BP115" s="753"/>
      <c r="BQ115" s="816" t="s">
        <v>121</v>
      </c>
      <c r="BR115" s="817"/>
      <c r="BS115" s="817"/>
      <c r="BT115" s="817"/>
      <c r="BU115" s="817"/>
      <c r="BV115" s="817" t="s">
        <v>121</v>
      </c>
      <c r="BW115" s="817"/>
      <c r="BX115" s="817"/>
      <c r="BY115" s="817"/>
      <c r="BZ115" s="817"/>
      <c r="CA115" s="817" t="s">
        <v>121</v>
      </c>
      <c r="CB115" s="817"/>
      <c r="CC115" s="817"/>
      <c r="CD115" s="817"/>
      <c r="CE115" s="817"/>
      <c r="CF115" s="875" t="s">
        <v>121</v>
      </c>
      <c r="CG115" s="876"/>
      <c r="CH115" s="876"/>
      <c r="CI115" s="876"/>
      <c r="CJ115" s="876"/>
      <c r="CK115" s="927"/>
      <c r="CL115" s="821"/>
      <c r="CM115" s="815" t="s">
        <v>432</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2">
      <c r="A116" s="916"/>
      <c r="B116" s="917"/>
      <c r="C116" s="839" t="s">
        <v>433</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t="s">
        <v>121</v>
      </c>
      <c r="AG116" s="780"/>
      <c r="AH116" s="780"/>
      <c r="AI116" s="780"/>
      <c r="AJ116" s="781"/>
      <c r="AK116" s="782" t="s">
        <v>121</v>
      </c>
      <c r="AL116" s="780"/>
      <c r="AM116" s="780"/>
      <c r="AN116" s="780"/>
      <c r="AO116" s="781"/>
      <c r="AP116" s="824" t="s">
        <v>121</v>
      </c>
      <c r="AQ116" s="825"/>
      <c r="AR116" s="825"/>
      <c r="AS116" s="825"/>
      <c r="AT116" s="826"/>
      <c r="AU116" s="932"/>
      <c r="AV116" s="933"/>
      <c r="AW116" s="933"/>
      <c r="AX116" s="933"/>
      <c r="AY116" s="933"/>
      <c r="AZ116" s="909" t="s">
        <v>434</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435</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121</v>
      </c>
      <c r="DH116" s="780"/>
      <c r="DI116" s="780"/>
      <c r="DJ116" s="780"/>
      <c r="DK116" s="781"/>
      <c r="DL116" s="782" t="s">
        <v>121</v>
      </c>
      <c r="DM116" s="780"/>
      <c r="DN116" s="780"/>
      <c r="DO116" s="780"/>
      <c r="DP116" s="781"/>
      <c r="DQ116" s="782" t="s">
        <v>121</v>
      </c>
      <c r="DR116" s="780"/>
      <c r="DS116" s="780"/>
      <c r="DT116" s="780"/>
      <c r="DU116" s="781"/>
      <c r="DV116" s="824" t="s">
        <v>121</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436</v>
      </c>
      <c r="Z117" s="897"/>
      <c r="AA117" s="902">
        <v>340256</v>
      </c>
      <c r="AB117" s="903"/>
      <c r="AC117" s="903"/>
      <c r="AD117" s="903"/>
      <c r="AE117" s="904"/>
      <c r="AF117" s="905">
        <v>429624</v>
      </c>
      <c r="AG117" s="903"/>
      <c r="AH117" s="903"/>
      <c r="AI117" s="903"/>
      <c r="AJ117" s="904"/>
      <c r="AK117" s="905">
        <v>463426</v>
      </c>
      <c r="AL117" s="903"/>
      <c r="AM117" s="903"/>
      <c r="AN117" s="903"/>
      <c r="AO117" s="904"/>
      <c r="AP117" s="906"/>
      <c r="AQ117" s="907"/>
      <c r="AR117" s="907"/>
      <c r="AS117" s="907"/>
      <c r="AT117" s="908"/>
      <c r="AU117" s="932"/>
      <c r="AV117" s="933"/>
      <c r="AW117" s="933"/>
      <c r="AX117" s="933"/>
      <c r="AY117" s="933"/>
      <c r="AZ117" s="863" t="s">
        <v>437</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438</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2">
      <c r="A118" s="895" t="s">
        <v>412</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409</v>
      </c>
      <c r="AB118" s="896"/>
      <c r="AC118" s="896"/>
      <c r="AD118" s="896"/>
      <c r="AE118" s="897"/>
      <c r="AF118" s="898" t="s">
        <v>410</v>
      </c>
      <c r="AG118" s="896"/>
      <c r="AH118" s="896"/>
      <c r="AI118" s="896"/>
      <c r="AJ118" s="897"/>
      <c r="AK118" s="898" t="s">
        <v>294</v>
      </c>
      <c r="AL118" s="896"/>
      <c r="AM118" s="896"/>
      <c r="AN118" s="896"/>
      <c r="AO118" s="897"/>
      <c r="AP118" s="899" t="s">
        <v>411</v>
      </c>
      <c r="AQ118" s="900"/>
      <c r="AR118" s="900"/>
      <c r="AS118" s="900"/>
      <c r="AT118" s="901"/>
      <c r="AU118" s="932"/>
      <c r="AV118" s="933"/>
      <c r="AW118" s="933"/>
      <c r="AX118" s="933"/>
      <c r="AY118" s="933"/>
      <c r="AZ118" s="838" t="s">
        <v>439</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440</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2">
      <c r="A119" s="818" t="s">
        <v>415</v>
      </c>
      <c r="B119" s="819"/>
      <c r="C119" s="860" t="s">
        <v>416</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121</v>
      </c>
      <c r="AB119" s="889"/>
      <c r="AC119" s="889"/>
      <c r="AD119" s="889"/>
      <c r="AE119" s="890"/>
      <c r="AF119" s="891" t="s">
        <v>121</v>
      </c>
      <c r="AG119" s="889"/>
      <c r="AH119" s="889"/>
      <c r="AI119" s="889"/>
      <c r="AJ119" s="890"/>
      <c r="AK119" s="891" t="s">
        <v>121</v>
      </c>
      <c r="AL119" s="889"/>
      <c r="AM119" s="889"/>
      <c r="AN119" s="889"/>
      <c r="AO119" s="890"/>
      <c r="AP119" s="892" t="s">
        <v>121</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441</v>
      </c>
      <c r="BP119" s="878"/>
      <c r="BQ119" s="879">
        <v>6492453</v>
      </c>
      <c r="BR119" s="845"/>
      <c r="BS119" s="845"/>
      <c r="BT119" s="845"/>
      <c r="BU119" s="845"/>
      <c r="BV119" s="845">
        <v>6449624</v>
      </c>
      <c r="BW119" s="845"/>
      <c r="BX119" s="845"/>
      <c r="BY119" s="845"/>
      <c r="BZ119" s="845"/>
      <c r="CA119" s="845">
        <v>6215039</v>
      </c>
      <c r="CB119" s="845"/>
      <c r="CC119" s="845"/>
      <c r="CD119" s="845"/>
      <c r="CE119" s="845"/>
      <c r="CF119" s="748"/>
      <c r="CG119" s="749"/>
      <c r="CH119" s="749"/>
      <c r="CI119" s="749"/>
      <c r="CJ119" s="834"/>
      <c r="CK119" s="928"/>
      <c r="CL119" s="823"/>
      <c r="CM119" s="838" t="s">
        <v>442</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121</v>
      </c>
      <c r="DH119" s="764"/>
      <c r="DI119" s="764"/>
      <c r="DJ119" s="764"/>
      <c r="DK119" s="765"/>
      <c r="DL119" s="766" t="s">
        <v>121</v>
      </c>
      <c r="DM119" s="764"/>
      <c r="DN119" s="764"/>
      <c r="DO119" s="764"/>
      <c r="DP119" s="765"/>
      <c r="DQ119" s="766" t="s">
        <v>121</v>
      </c>
      <c r="DR119" s="764"/>
      <c r="DS119" s="764"/>
      <c r="DT119" s="764"/>
      <c r="DU119" s="765"/>
      <c r="DV119" s="848" t="s">
        <v>121</v>
      </c>
      <c r="DW119" s="849"/>
      <c r="DX119" s="849"/>
      <c r="DY119" s="849"/>
      <c r="DZ119" s="850"/>
    </row>
    <row r="120" spans="1:130" s="218" customFormat="1" ht="26.25" customHeight="1" x14ac:dyDescent="0.2">
      <c r="A120" s="820"/>
      <c r="B120" s="821"/>
      <c r="C120" s="815" t="s">
        <v>419</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443</v>
      </c>
      <c r="AV120" s="881"/>
      <c r="AW120" s="881"/>
      <c r="AX120" s="881"/>
      <c r="AY120" s="882"/>
      <c r="AZ120" s="860" t="s">
        <v>444</v>
      </c>
      <c r="BA120" s="808"/>
      <c r="BB120" s="808"/>
      <c r="BC120" s="808"/>
      <c r="BD120" s="808"/>
      <c r="BE120" s="808"/>
      <c r="BF120" s="808"/>
      <c r="BG120" s="808"/>
      <c r="BH120" s="808"/>
      <c r="BI120" s="808"/>
      <c r="BJ120" s="808"/>
      <c r="BK120" s="808"/>
      <c r="BL120" s="808"/>
      <c r="BM120" s="808"/>
      <c r="BN120" s="808"/>
      <c r="BO120" s="808"/>
      <c r="BP120" s="809"/>
      <c r="BQ120" s="861">
        <v>4935554</v>
      </c>
      <c r="BR120" s="842"/>
      <c r="BS120" s="842"/>
      <c r="BT120" s="842"/>
      <c r="BU120" s="842"/>
      <c r="BV120" s="842">
        <v>4993146</v>
      </c>
      <c r="BW120" s="842"/>
      <c r="BX120" s="842"/>
      <c r="BY120" s="842"/>
      <c r="BZ120" s="842"/>
      <c r="CA120" s="842">
        <v>5192510</v>
      </c>
      <c r="CB120" s="842"/>
      <c r="CC120" s="842"/>
      <c r="CD120" s="842"/>
      <c r="CE120" s="842"/>
      <c r="CF120" s="866">
        <v>141</v>
      </c>
      <c r="CG120" s="867"/>
      <c r="CH120" s="867"/>
      <c r="CI120" s="867"/>
      <c r="CJ120" s="867"/>
      <c r="CK120" s="868" t="s">
        <v>445</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v>2750443</v>
      </c>
      <c r="DH120" s="842"/>
      <c r="DI120" s="842"/>
      <c r="DJ120" s="842"/>
      <c r="DK120" s="842"/>
      <c r="DL120" s="842">
        <v>2604268</v>
      </c>
      <c r="DM120" s="842"/>
      <c r="DN120" s="842"/>
      <c r="DO120" s="842"/>
      <c r="DP120" s="842"/>
      <c r="DQ120" s="842">
        <v>2436828</v>
      </c>
      <c r="DR120" s="842"/>
      <c r="DS120" s="842"/>
      <c r="DT120" s="842"/>
      <c r="DU120" s="842"/>
      <c r="DV120" s="843">
        <v>66.2</v>
      </c>
      <c r="DW120" s="843"/>
      <c r="DX120" s="843"/>
      <c r="DY120" s="843"/>
      <c r="DZ120" s="844"/>
    </row>
    <row r="121" spans="1:130" s="218" customFormat="1" ht="26.25" customHeight="1" x14ac:dyDescent="0.2">
      <c r="A121" s="820"/>
      <c r="B121" s="821"/>
      <c r="C121" s="863" t="s">
        <v>446</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121</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447</v>
      </c>
      <c r="BA121" s="752"/>
      <c r="BB121" s="752"/>
      <c r="BC121" s="752"/>
      <c r="BD121" s="752"/>
      <c r="BE121" s="752"/>
      <c r="BF121" s="752"/>
      <c r="BG121" s="752"/>
      <c r="BH121" s="752"/>
      <c r="BI121" s="752"/>
      <c r="BJ121" s="752"/>
      <c r="BK121" s="752"/>
      <c r="BL121" s="752"/>
      <c r="BM121" s="752"/>
      <c r="BN121" s="752"/>
      <c r="BO121" s="752"/>
      <c r="BP121" s="753"/>
      <c r="BQ121" s="816">
        <v>9100</v>
      </c>
      <c r="BR121" s="817"/>
      <c r="BS121" s="817"/>
      <c r="BT121" s="817"/>
      <c r="BU121" s="817"/>
      <c r="BV121" s="817">
        <v>7338</v>
      </c>
      <c r="BW121" s="817"/>
      <c r="BX121" s="817"/>
      <c r="BY121" s="817"/>
      <c r="BZ121" s="817"/>
      <c r="CA121" s="817">
        <v>5631</v>
      </c>
      <c r="CB121" s="817"/>
      <c r="CC121" s="817"/>
      <c r="CD121" s="817"/>
      <c r="CE121" s="817"/>
      <c r="CF121" s="875">
        <v>0.2</v>
      </c>
      <c r="CG121" s="876"/>
      <c r="CH121" s="876"/>
      <c r="CI121" s="876"/>
      <c r="CJ121" s="876"/>
      <c r="CK121" s="869"/>
      <c r="CL121" s="855"/>
      <c r="CM121" s="855"/>
      <c r="CN121" s="855"/>
      <c r="CO121" s="856"/>
      <c r="CP121" s="835" t="s">
        <v>390</v>
      </c>
      <c r="CQ121" s="836"/>
      <c r="CR121" s="836"/>
      <c r="CS121" s="836"/>
      <c r="CT121" s="836"/>
      <c r="CU121" s="836"/>
      <c r="CV121" s="836"/>
      <c r="CW121" s="836"/>
      <c r="CX121" s="836"/>
      <c r="CY121" s="836"/>
      <c r="CZ121" s="836"/>
      <c r="DA121" s="836"/>
      <c r="DB121" s="836"/>
      <c r="DC121" s="836"/>
      <c r="DD121" s="836"/>
      <c r="DE121" s="836"/>
      <c r="DF121" s="837"/>
      <c r="DG121" s="816" t="s">
        <v>121</v>
      </c>
      <c r="DH121" s="817"/>
      <c r="DI121" s="817"/>
      <c r="DJ121" s="817"/>
      <c r="DK121" s="817"/>
      <c r="DL121" s="817" t="s">
        <v>121</v>
      </c>
      <c r="DM121" s="817"/>
      <c r="DN121" s="817"/>
      <c r="DO121" s="817"/>
      <c r="DP121" s="817"/>
      <c r="DQ121" s="817" t="s">
        <v>121</v>
      </c>
      <c r="DR121" s="817"/>
      <c r="DS121" s="817"/>
      <c r="DT121" s="817"/>
      <c r="DU121" s="817"/>
      <c r="DV121" s="794" t="s">
        <v>121</v>
      </c>
      <c r="DW121" s="794"/>
      <c r="DX121" s="794"/>
      <c r="DY121" s="794"/>
      <c r="DZ121" s="795"/>
    </row>
    <row r="122" spans="1:130" s="218" customFormat="1" ht="26.25" customHeight="1" x14ac:dyDescent="0.2">
      <c r="A122" s="820"/>
      <c r="B122" s="821"/>
      <c r="C122" s="815" t="s">
        <v>429</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448</v>
      </c>
      <c r="BA122" s="839"/>
      <c r="BB122" s="839"/>
      <c r="BC122" s="839"/>
      <c r="BD122" s="839"/>
      <c r="BE122" s="839"/>
      <c r="BF122" s="839"/>
      <c r="BG122" s="839"/>
      <c r="BH122" s="839"/>
      <c r="BI122" s="839"/>
      <c r="BJ122" s="839"/>
      <c r="BK122" s="839"/>
      <c r="BL122" s="839"/>
      <c r="BM122" s="839"/>
      <c r="BN122" s="839"/>
      <c r="BO122" s="839"/>
      <c r="BP122" s="840"/>
      <c r="BQ122" s="879">
        <v>5184801</v>
      </c>
      <c r="BR122" s="845"/>
      <c r="BS122" s="845"/>
      <c r="BT122" s="845"/>
      <c r="BU122" s="845"/>
      <c r="BV122" s="845">
        <v>4893541</v>
      </c>
      <c r="BW122" s="845"/>
      <c r="BX122" s="845"/>
      <c r="BY122" s="845"/>
      <c r="BZ122" s="845"/>
      <c r="CA122" s="845">
        <v>4529463</v>
      </c>
      <c r="CB122" s="845"/>
      <c r="CC122" s="845"/>
      <c r="CD122" s="845"/>
      <c r="CE122" s="845"/>
      <c r="CF122" s="846">
        <v>123</v>
      </c>
      <c r="CG122" s="847"/>
      <c r="CH122" s="847"/>
      <c r="CI122" s="847"/>
      <c r="CJ122" s="847"/>
      <c r="CK122" s="869"/>
      <c r="CL122" s="855"/>
      <c r="CM122" s="855"/>
      <c r="CN122" s="855"/>
      <c r="CO122" s="856"/>
      <c r="CP122" s="835" t="s">
        <v>391</v>
      </c>
      <c r="CQ122" s="836"/>
      <c r="CR122" s="836"/>
      <c r="CS122" s="836"/>
      <c r="CT122" s="836"/>
      <c r="CU122" s="836"/>
      <c r="CV122" s="836"/>
      <c r="CW122" s="836"/>
      <c r="CX122" s="836"/>
      <c r="CY122" s="836"/>
      <c r="CZ122" s="836"/>
      <c r="DA122" s="836"/>
      <c r="DB122" s="836"/>
      <c r="DC122" s="836"/>
      <c r="DD122" s="836"/>
      <c r="DE122" s="836"/>
      <c r="DF122" s="837"/>
      <c r="DG122" s="816" t="s">
        <v>121</v>
      </c>
      <c r="DH122" s="817"/>
      <c r="DI122" s="817"/>
      <c r="DJ122" s="817"/>
      <c r="DK122" s="817"/>
      <c r="DL122" s="817" t="s">
        <v>121</v>
      </c>
      <c r="DM122" s="817"/>
      <c r="DN122" s="817"/>
      <c r="DO122" s="817"/>
      <c r="DP122" s="817"/>
      <c r="DQ122" s="817" t="s">
        <v>121</v>
      </c>
      <c r="DR122" s="817"/>
      <c r="DS122" s="817"/>
      <c r="DT122" s="817"/>
      <c r="DU122" s="817"/>
      <c r="DV122" s="794" t="s">
        <v>121</v>
      </c>
      <c r="DW122" s="794"/>
      <c r="DX122" s="794"/>
      <c r="DY122" s="794"/>
      <c r="DZ122" s="795"/>
    </row>
    <row r="123" spans="1:130" s="218" customFormat="1" ht="26.25" customHeight="1" x14ac:dyDescent="0.2">
      <c r="A123" s="820"/>
      <c r="B123" s="821"/>
      <c r="C123" s="815" t="s">
        <v>435</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121</v>
      </c>
      <c r="AB123" s="780"/>
      <c r="AC123" s="780"/>
      <c r="AD123" s="780"/>
      <c r="AE123" s="781"/>
      <c r="AF123" s="782" t="s">
        <v>121</v>
      </c>
      <c r="AG123" s="780"/>
      <c r="AH123" s="780"/>
      <c r="AI123" s="780"/>
      <c r="AJ123" s="781"/>
      <c r="AK123" s="782" t="s">
        <v>121</v>
      </c>
      <c r="AL123" s="780"/>
      <c r="AM123" s="780"/>
      <c r="AN123" s="780"/>
      <c r="AO123" s="781"/>
      <c r="AP123" s="824" t="s">
        <v>121</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449</v>
      </c>
      <c r="BP123" s="878"/>
      <c r="BQ123" s="832">
        <v>10129455</v>
      </c>
      <c r="BR123" s="833"/>
      <c r="BS123" s="833"/>
      <c r="BT123" s="833"/>
      <c r="BU123" s="833"/>
      <c r="BV123" s="833">
        <v>9894025</v>
      </c>
      <c r="BW123" s="833"/>
      <c r="BX123" s="833"/>
      <c r="BY123" s="833"/>
      <c r="BZ123" s="833"/>
      <c r="CA123" s="833">
        <v>9727604</v>
      </c>
      <c r="CB123" s="833"/>
      <c r="CC123" s="833"/>
      <c r="CD123" s="833"/>
      <c r="CE123" s="833"/>
      <c r="CF123" s="748"/>
      <c r="CG123" s="749"/>
      <c r="CH123" s="749"/>
      <c r="CI123" s="749"/>
      <c r="CJ123" s="834"/>
      <c r="CK123" s="869"/>
      <c r="CL123" s="855"/>
      <c r="CM123" s="855"/>
      <c r="CN123" s="855"/>
      <c r="CO123" s="856"/>
      <c r="CP123" s="835" t="s">
        <v>389</v>
      </c>
      <c r="CQ123" s="836"/>
      <c r="CR123" s="836"/>
      <c r="CS123" s="836"/>
      <c r="CT123" s="836"/>
      <c r="CU123" s="836"/>
      <c r="CV123" s="836"/>
      <c r="CW123" s="836"/>
      <c r="CX123" s="836"/>
      <c r="CY123" s="836"/>
      <c r="CZ123" s="836"/>
      <c r="DA123" s="836"/>
      <c r="DB123" s="836"/>
      <c r="DC123" s="836"/>
      <c r="DD123" s="836"/>
      <c r="DE123" s="836"/>
      <c r="DF123" s="837"/>
      <c r="DG123" s="779" t="s">
        <v>121</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5">
      <c r="A124" s="820"/>
      <c r="B124" s="821"/>
      <c r="C124" s="815" t="s">
        <v>438</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450</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121</v>
      </c>
      <c r="BR124" s="831"/>
      <c r="BS124" s="831"/>
      <c r="BT124" s="831"/>
      <c r="BU124" s="831"/>
      <c r="BV124" s="831" t="s">
        <v>121</v>
      </c>
      <c r="BW124" s="831"/>
      <c r="BX124" s="831"/>
      <c r="BY124" s="831"/>
      <c r="BZ124" s="831"/>
      <c r="CA124" s="831" t="s">
        <v>121</v>
      </c>
      <c r="CB124" s="831"/>
      <c r="CC124" s="831"/>
      <c r="CD124" s="831"/>
      <c r="CE124" s="831"/>
      <c r="CF124" s="726"/>
      <c r="CG124" s="727"/>
      <c r="CH124" s="727"/>
      <c r="CI124" s="727"/>
      <c r="CJ124" s="862"/>
      <c r="CK124" s="870"/>
      <c r="CL124" s="870"/>
      <c r="CM124" s="870"/>
      <c r="CN124" s="870"/>
      <c r="CO124" s="871"/>
      <c r="CP124" s="835" t="s">
        <v>451</v>
      </c>
      <c r="CQ124" s="836"/>
      <c r="CR124" s="836"/>
      <c r="CS124" s="836"/>
      <c r="CT124" s="836"/>
      <c r="CU124" s="836"/>
      <c r="CV124" s="836"/>
      <c r="CW124" s="836"/>
      <c r="CX124" s="836"/>
      <c r="CY124" s="836"/>
      <c r="CZ124" s="836"/>
      <c r="DA124" s="836"/>
      <c r="DB124" s="836"/>
      <c r="DC124" s="836"/>
      <c r="DD124" s="836"/>
      <c r="DE124" s="836"/>
      <c r="DF124" s="837"/>
      <c r="DG124" s="763" t="s">
        <v>121</v>
      </c>
      <c r="DH124" s="764"/>
      <c r="DI124" s="764"/>
      <c r="DJ124" s="764"/>
      <c r="DK124" s="765"/>
      <c r="DL124" s="766" t="s">
        <v>121</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2">
      <c r="A125" s="820"/>
      <c r="B125" s="821"/>
      <c r="C125" s="815" t="s">
        <v>440</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452</v>
      </c>
      <c r="CL125" s="852"/>
      <c r="CM125" s="852"/>
      <c r="CN125" s="852"/>
      <c r="CO125" s="853"/>
      <c r="CP125" s="860" t="s">
        <v>453</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5">
      <c r="A126" s="820"/>
      <c r="B126" s="821"/>
      <c r="C126" s="815" t="s">
        <v>442</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121</v>
      </c>
      <c r="AB126" s="780"/>
      <c r="AC126" s="780"/>
      <c r="AD126" s="780"/>
      <c r="AE126" s="781"/>
      <c r="AF126" s="782" t="s">
        <v>121</v>
      </c>
      <c r="AG126" s="780"/>
      <c r="AH126" s="780"/>
      <c r="AI126" s="780"/>
      <c r="AJ126" s="781"/>
      <c r="AK126" s="782" t="s">
        <v>121</v>
      </c>
      <c r="AL126" s="780"/>
      <c r="AM126" s="780"/>
      <c r="AN126" s="780"/>
      <c r="AO126" s="781"/>
      <c r="AP126" s="824" t="s">
        <v>121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454</v>
      </c>
      <c r="CQ126" s="752"/>
      <c r="CR126" s="752"/>
      <c r="CS126" s="752"/>
      <c r="CT126" s="752"/>
      <c r="CU126" s="752"/>
      <c r="CV126" s="752"/>
      <c r="CW126" s="752"/>
      <c r="CX126" s="752"/>
      <c r="CY126" s="752"/>
      <c r="CZ126" s="752"/>
      <c r="DA126" s="752"/>
      <c r="DB126" s="752"/>
      <c r="DC126" s="752"/>
      <c r="DD126" s="752"/>
      <c r="DE126" s="752"/>
      <c r="DF126" s="753"/>
      <c r="DG126" s="816" t="s">
        <v>121</v>
      </c>
      <c r="DH126" s="817"/>
      <c r="DI126" s="817"/>
      <c r="DJ126" s="817"/>
      <c r="DK126" s="817"/>
      <c r="DL126" s="817" t="s">
        <v>121</v>
      </c>
      <c r="DM126" s="817"/>
      <c r="DN126" s="817"/>
      <c r="DO126" s="817"/>
      <c r="DP126" s="817"/>
      <c r="DQ126" s="817" t="s">
        <v>121</v>
      </c>
      <c r="DR126" s="817"/>
      <c r="DS126" s="817"/>
      <c r="DT126" s="817"/>
      <c r="DU126" s="817"/>
      <c r="DV126" s="794" t="s">
        <v>121</v>
      </c>
      <c r="DW126" s="794"/>
      <c r="DX126" s="794"/>
      <c r="DY126" s="794"/>
      <c r="DZ126" s="795"/>
    </row>
    <row r="127" spans="1:130" s="218" customFormat="1" ht="26.25" customHeight="1" x14ac:dyDescent="0.2">
      <c r="A127" s="822"/>
      <c r="B127" s="823"/>
      <c r="C127" s="838" t="s">
        <v>455</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121</v>
      </c>
      <c r="AB127" s="780"/>
      <c r="AC127" s="780"/>
      <c r="AD127" s="780"/>
      <c r="AE127" s="781"/>
      <c r="AF127" s="782" t="s">
        <v>121</v>
      </c>
      <c r="AG127" s="780"/>
      <c r="AH127" s="780"/>
      <c r="AI127" s="780"/>
      <c r="AJ127" s="781"/>
      <c r="AK127" s="782" t="s">
        <v>121</v>
      </c>
      <c r="AL127" s="780"/>
      <c r="AM127" s="780"/>
      <c r="AN127" s="780"/>
      <c r="AO127" s="781"/>
      <c r="AP127" s="824" t="s">
        <v>121</v>
      </c>
      <c r="AQ127" s="825"/>
      <c r="AR127" s="825"/>
      <c r="AS127" s="825"/>
      <c r="AT127" s="826"/>
      <c r="AU127" s="220"/>
      <c r="AV127" s="220"/>
      <c r="AW127" s="220"/>
      <c r="AX127" s="841" t="s">
        <v>456</v>
      </c>
      <c r="AY127" s="812"/>
      <c r="AZ127" s="812"/>
      <c r="BA127" s="812"/>
      <c r="BB127" s="812"/>
      <c r="BC127" s="812"/>
      <c r="BD127" s="812"/>
      <c r="BE127" s="813"/>
      <c r="BF127" s="811" t="s">
        <v>457</v>
      </c>
      <c r="BG127" s="812"/>
      <c r="BH127" s="812"/>
      <c r="BI127" s="812"/>
      <c r="BJ127" s="812"/>
      <c r="BK127" s="812"/>
      <c r="BL127" s="813"/>
      <c r="BM127" s="811" t="s">
        <v>458</v>
      </c>
      <c r="BN127" s="812"/>
      <c r="BO127" s="812"/>
      <c r="BP127" s="812"/>
      <c r="BQ127" s="812"/>
      <c r="BR127" s="812"/>
      <c r="BS127" s="813"/>
      <c r="BT127" s="811" t="s">
        <v>459</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460</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5">
      <c r="A128" s="796" t="s">
        <v>461</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462</v>
      </c>
      <c r="X128" s="798"/>
      <c r="Y128" s="798"/>
      <c r="Z128" s="799"/>
      <c r="AA128" s="800">
        <v>2027</v>
      </c>
      <c r="AB128" s="801"/>
      <c r="AC128" s="801"/>
      <c r="AD128" s="801"/>
      <c r="AE128" s="802"/>
      <c r="AF128" s="803">
        <v>2028</v>
      </c>
      <c r="AG128" s="801"/>
      <c r="AH128" s="801"/>
      <c r="AI128" s="801"/>
      <c r="AJ128" s="802"/>
      <c r="AK128" s="803">
        <v>2999</v>
      </c>
      <c r="AL128" s="801"/>
      <c r="AM128" s="801"/>
      <c r="AN128" s="801"/>
      <c r="AO128" s="802"/>
      <c r="AP128" s="804"/>
      <c r="AQ128" s="805"/>
      <c r="AR128" s="805"/>
      <c r="AS128" s="805"/>
      <c r="AT128" s="806"/>
      <c r="AU128" s="220"/>
      <c r="AV128" s="220"/>
      <c r="AW128" s="220"/>
      <c r="AX128" s="807" t="s">
        <v>463</v>
      </c>
      <c r="AY128" s="808"/>
      <c r="AZ128" s="808"/>
      <c r="BA128" s="808"/>
      <c r="BB128" s="808"/>
      <c r="BC128" s="808"/>
      <c r="BD128" s="808"/>
      <c r="BE128" s="809"/>
      <c r="BF128" s="786" t="s">
        <v>121</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464</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465</v>
      </c>
      <c r="X129" s="777"/>
      <c r="Y129" s="777"/>
      <c r="Z129" s="778"/>
      <c r="AA129" s="779">
        <v>3854093</v>
      </c>
      <c r="AB129" s="780"/>
      <c r="AC129" s="780"/>
      <c r="AD129" s="780"/>
      <c r="AE129" s="781"/>
      <c r="AF129" s="782">
        <v>3961531</v>
      </c>
      <c r="AG129" s="780"/>
      <c r="AH129" s="780"/>
      <c r="AI129" s="780"/>
      <c r="AJ129" s="781"/>
      <c r="AK129" s="782">
        <v>4102747</v>
      </c>
      <c r="AL129" s="780"/>
      <c r="AM129" s="780"/>
      <c r="AN129" s="780"/>
      <c r="AO129" s="781"/>
      <c r="AP129" s="783"/>
      <c r="AQ129" s="784"/>
      <c r="AR129" s="784"/>
      <c r="AS129" s="784"/>
      <c r="AT129" s="785"/>
      <c r="AU129" s="221"/>
      <c r="AV129" s="221"/>
      <c r="AW129" s="221"/>
      <c r="AX129" s="751" t="s">
        <v>466</v>
      </c>
      <c r="AY129" s="752"/>
      <c r="AZ129" s="752"/>
      <c r="BA129" s="752"/>
      <c r="BB129" s="752"/>
      <c r="BC129" s="752"/>
      <c r="BD129" s="752"/>
      <c r="BE129" s="753"/>
      <c r="BF129" s="770" t="s">
        <v>121</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467</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468</v>
      </c>
      <c r="X130" s="777"/>
      <c r="Y130" s="777"/>
      <c r="Z130" s="778"/>
      <c r="AA130" s="779">
        <v>401782</v>
      </c>
      <c r="AB130" s="780"/>
      <c r="AC130" s="780"/>
      <c r="AD130" s="780"/>
      <c r="AE130" s="781"/>
      <c r="AF130" s="782">
        <v>409643</v>
      </c>
      <c r="AG130" s="780"/>
      <c r="AH130" s="780"/>
      <c r="AI130" s="780"/>
      <c r="AJ130" s="781"/>
      <c r="AK130" s="782">
        <v>421040</v>
      </c>
      <c r="AL130" s="780"/>
      <c r="AM130" s="780"/>
      <c r="AN130" s="780"/>
      <c r="AO130" s="781"/>
      <c r="AP130" s="783"/>
      <c r="AQ130" s="784"/>
      <c r="AR130" s="784"/>
      <c r="AS130" s="784"/>
      <c r="AT130" s="785"/>
      <c r="AU130" s="221"/>
      <c r="AV130" s="221"/>
      <c r="AW130" s="221"/>
      <c r="AX130" s="751" t="s">
        <v>469</v>
      </c>
      <c r="AY130" s="752"/>
      <c r="AZ130" s="752"/>
      <c r="BA130" s="752"/>
      <c r="BB130" s="752"/>
      <c r="BC130" s="752"/>
      <c r="BD130" s="752"/>
      <c r="BE130" s="753"/>
      <c r="BF130" s="754">
        <v>0</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470</v>
      </c>
      <c r="X131" s="761"/>
      <c r="Y131" s="761"/>
      <c r="Z131" s="762"/>
      <c r="AA131" s="763">
        <v>3452311</v>
      </c>
      <c r="AB131" s="764"/>
      <c r="AC131" s="764"/>
      <c r="AD131" s="764"/>
      <c r="AE131" s="765"/>
      <c r="AF131" s="766">
        <v>3551888</v>
      </c>
      <c r="AG131" s="764"/>
      <c r="AH131" s="764"/>
      <c r="AI131" s="764"/>
      <c r="AJ131" s="765"/>
      <c r="AK131" s="766">
        <v>3681707</v>
      </c>
      <c r="AL131" s="764"/>
      <c r="AM131" s="764"/>
      <c r="AN131" s="764"/>
      <c r="AO131" s="765"/>
      <c r="AP131" s="767"/>
      <c r="AQ131" s="768"/>
      <c r="AR131" s="768"/>
      <c r="AS131" s="768"/>
      <c r="AT131" s="769"/>
      <c r="AU131" s="221"/>
      <c r="AV131" s="221"/>
      <c r="AW131" s="221"/>
      <c r="AX131" s="729" t="s">
        <v>471</v>
      </c>
      <c r="AY131" s="730"/>
      <c r="AZ131" s="730"/>
      <c r="BA131" s="730"/>
      <c r="BB131" s="730"/>
      <c r="BC131" s="730"/>
      <c r="BD131" s="730"/>
      <c r="BE131" s="731"/>
      <c r="BF131" s="732" t="s">
        <v>121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472</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473</v>
      </c>
      <c r="W132" s="742"/>
      <c r="X132" s="742"/>
      <c r="Y132" s="742"/>
      <c r="Z132" s="743"/>
      <c r="AA132" s="744">
        <v>-1.840882817</v>
      </c>
      <c r="AB132" s="745"/>
      <c r="AC132" s="745"/>
      <c r="AD132" s="745"/>
      <c r="AE132" s="746"/>
      <c r="AF132" s="747">
        <v>0.505449496</v>
      </c>
      <c r="AG132" s="745"/>
      <c r="AH132" s="745"/>
      <c r="AI132" s="745"/>
      <c r="AJ132" s="746"/>
      <c r="AK132" s="747">
        <v>1.0698026759999999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474</v>
      </c>
      <c r="W133" s="721"/>
      <c r="X133" s="721"/>
      <c r="Y133" s="721"/>
      <c r="Z133" s="722"/>
      <c r="AA133" s="723">
        <v>-2.2000000000000002</v>
      </c>
      <c r="AB133" s="724"/>
      <c r="AC133" s="724"/>
      <c r="AD133" s="724"/>
      <c r="AE133" s="725"/>
      <c r="AF133" s="723">
        <v>-1.2</v>
      </c>
      <c r="AG133" s="724"/>
      <c r="AH133" s="724"/>
      <c r="AI133" s="724"/>
      <c r="AJ133" s="725"/>
      <c r="AK133" s="723">
        <v>0</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y+VSf5zxxXa2H0Og/xJqsrJQInL3YdA3w7V8B/Co/RAVEhSw8vCiKsx+M8Cx6LFiQ6KmMIzZ+Zg1hQFjQGxgoA==" saltValue="pw5HDtclufGOePLQRh4fP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B65" zoomScale="80" zoomScaleNormal="85" zoomScaleSheetLayoutView="80" workbookViewId="0">
      <selection activeCell="AZ30" sqref="AZ30"/>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475</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OXzjd1cBFlRdyVOkJ8JNDqWMFg6F8LSDS9eGUUC5GI7aDoojiq6wdDwv1VX9ubySxRVX4HpRSEmPLBvzJu127A==" saltValue="sZy8kIv1w/2D1XLHGTG8O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S55" zoomScale="80" zoomScaleNormal="8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HfL1lCnAsS6f2U9YJPhAeddD2Pbvfyr3QJH/iFHAsxCHsjUZBk3deKNJZ1KQSd1meuTQPgaEMK7NfzjVDlBEA==" saltValue="UH1ao04n3lOTpFwAdfubf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478</v>
      </c>
      <c r="AP7" s="260"/>
      <c r="AQ7" s="261" t="s">
        <v>479</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480</v>
      </c>
      <c r="AQ8" s="267" t="s">
        <v>481</v>
      </c>
      <c r="AR8" s="268" t="s">
        <v>482</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483</v>
      </c>
      <c r="AL9" s="1131"/>
      <c r="AM9" s="1131"/>
      <c r="AN9" s="1132"/>
      <c r="AO9" s="269">
        <v>1219094</v>
      </c>
      <c r="AP9" s="269">
        <v>84919</v>
      </c>
      <c r="AQ9" s="270">
        <v>120794</v>
      </c>
      <c r="AR9" s="271">
        <v>-29.7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484</v>
      </c>
      <c r="AL10" s="1131"/>
      <c r="AM10" s="1131"/>
      <c r="AN10" s="1132"/>
      <c r="AO10" s="272">
        <v>202926</v>
      </c>
      <c r="AP10" s="272">
        <v>14135</v>
      </c>
      <c r="AQ10" s="273">
        <v>16294</v>
      </c>
      <c r="AR10" s="274">
        <v>-13.3</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485</v>
      </c>
      <c r="AL11" s="1131"/>
      <c r="AM11" s="1131"/>
      <c r="AN11" s="1132"/>
      <c r="AO11" s="272">
        <v>5759</v>
      </c>
      <c r="AP11" s="272">
        <v>401</v>
      </c>
      <c r="AQ11" s="273">
        <v>1928</v>
      </c>
      <c r="AR11" s="274">
        <v>-79.2</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486</v>
      </c>
      <c r="AL12" s="1131"/>
      <c r="AM12" s="1131"/>
      <c r="AN12" s="1132"/>
      <c r="AO12" s="272" t="s">
        <v>487</v>
      </c>
      <c r="AP12" s="272" t="s">
        <v>487</v>
      </c>
      <c r="AQ12" s="273">
        <v>20</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488</v>
      </c>
      <c r="AL13" s="1131"/>
      <c r="AM13" s="1131"/>
      <c r="AN13" s="1132"/>
      <c r="AO13" s="272">
        <v>57641</v>
      </c>
      <c r="AP13" s="272">
        <v>4015</v>
      </c>
      <c r="AQ13" s="273">
        <v>4630</v>
      </c>
      <c r="AR13" s="274">
        <v>-13.3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489</v>
      </c>
      <c r="AL14" s="1131"/>
      <c r="AM14" s="1131"/>
      <c r="AN14" s="1132"/>
      <c r="AO14" s="272" t="s">
        <v>487</v>
      </c>
      <c r="AP14" s="272" t="s">
        <v>487</v>
      </c>
      <c r="AQ14" s="273">
        <v>2459</v>
      </c>
      <c r="AR14" s="274" t="s">
        <v>487</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490</v>
      </c>
      <c r="AL15" s="1134"/>
      <c r="AM15" s="1134"/>
      <c r="AN15" s="1135"/>
      <c r="AO15" s="272">
        <v>-87173</v>
      </c>
      <c r="AP15" s="272">
        <v>-6072</v>
      </c>
      <c r="AQ15" s="273">
        <v>-7108</v>
      </c>
      <c r="AR15" s="274">
        <v>-14.6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1398247</v>
      </c>
      <c r="AP16" s="272">
        <v>97398</v>
      </c>
      <c r="AQ16" s="273">
        <v>139017</v>
      </c>
      <c r="AR16" s="274">
        <v>-29.9</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495</v>
      </c>
      <c r="AL21" s="1137"/>
      <c r="AM21" s="1137"/>
      <c r="AN21" s="1138"/>
      <c r="AO21" s="285">
        <v>7.66</v>
      </c>
      <c r="AP21" s="286">
        <v>11.1</v>
      </c>
      <c r="AQ21" s="287">
        <v>-3.44</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496</v>
      </c>
      <c r="AL22" s="1137"/>
      <c r="AM22" s="1137"/>
      <c r="AN22" s="1138"/>
      <c r="AO22" s="290">
        <v>94.5</v>
      </c>
      <c r="AP22" s="291">
        <v>96.5</v>
      </c>
      <c r="AQ22" s="292">
        <v>-2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497</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478</v>
      </c>
      <c r="AP30" s="260"/>
      <c r="AQ30" s="261" t="s">
        <v>479</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500</v>
      </c>
      <c r="AL32" s="1121"/>
      <c r="AM32" s="1121"/>
      <c r="AN32" s="1122"/>
      <c r="AO32" s="300">
        <v>204589</v>
      </c>
      <c r="AP32" s="300">
        <v>14251</v>
      </c>
      <c r="AQ32" s="301">
        <v>62408</v>
      </c>
      <c r="AR32" s="302">
        <v>-77.2</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501</v>
      </c>
      <c r="AL33" s="1121"/>
      <c r="AM33" s="1121"/>
      <c r="AN33" s="1122"/>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502</v>
      </c>
      <c r="AL34" s="1121"/>
      <c r="AM34" s="1121"/>
      <c r="AN34" s="1122"/>
      <c r="AO34" s="300" t="s">
        <v>487</v>
      </c>
      <c r="AP34" s="300" t="s">
        <v>487</v>
      </c>
      <c r="AQ34" s="301">
        <v>4</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503</v>
      </c>
      <c r="AL35" s="1121"/>
      <c r="AM35" s="1121"/>
      <c r="AN35" s="1122"/>
      <c r="AO35" s="300">
        <v>224789</v>
      </c>
      <c r="AP35" s="300">
        <v>15658</v>
      </c>
      <c r="AQ35" s="301">
        <v>14219</v>
      </c>
      <c r="AR35" s="302">
        <v>10.1</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504</v>
      </c>
      <c r="AL36" s="1121"/>
      <c r="AM36" s="1121"/>
      <c r="AN36" s="1122"/>
      <c r="AO36" s="300">
        <v>34048</v>
      </c>
      <c r="AP36" s="300">
        <v>2372</v>
      </c>
      <c r="AQ36" s="301">
        <v>4004</v>
      </c>
      <c r="AR36" s="302">
        <v>-40.799999999999997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505</v>
      </c>
      <c r="AL37" s="1121"/>
      <c r="AM37" s="1121"/>
      <c r="AN37" s="1122"/>
      <c r="AO37" s="300" t="s">
        <v>487</v>
      </c>
      <c r="AP37" s="300" t="s">
        <v>487</v>
      </c>
      <c r="AQ37" s="301">
        <v>309</v>
      </c>
      <c r="AR37" s="302" t="s">
        <v>487</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506</v>
      </c>
      <c r="AL38" s="1124"/>
      <c r="AM38" s="1124"/>
      <c r="AN38" s="1125"/>
      <c r="AO38" s="303" t="s">
        <v>487</v>
      </c>
      <c r="AP38" s="303" t="s">
        <v>487</v>
      </c>
      <c r="AQ38" s="304">
        <v>4</v>
      </c>
      <c r="AR38" s="292" t="s">
        <v>487</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507</v>
      </c>
      <c r="AL39" s="1124"/>
      <c r="AM39" s="1124"/>
      <c r="AN39" s="1125"/>
      <c r="AO39" s="300">
        <v>-2999</v>
      </c>
      <c r="AP39" s="300">
        <v>-209</v>
      </c>
      <c r="AQ39" s="301">
        <v>-2554</v>
      </c>
      <c r="AR39" s="302">
        <v>-91.8</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508</v>
      </c>
      <c r="AL40" s="1121"/>
      <c r="AM40" s="1121"/>
      <c r="AN40" s="1122"/>
      <c r="AO40" s="300">
        <v>-421040</v>
      </c>
      <c r="AP40" s="300">
        <v>-29329</v>
      </c>
      <c r="AQ40" s="301">
        <v>-52280</v>
      </c>
      <c r="AR40" s="302">
        <v>-43.9</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39387</v>
      </c>
      <c r="AP41" s="300">
        <v>2744</v>
      </c>
      <c r="AQ41" s="301">
        <v>26115</v>
      </c>
      <c r="AR41" s="302">
        <v>-89.5</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478</v>
      </c>
      <c r="AN49" s="1115" t="s">
        <v>511</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512</v>
      </c>
      <c r="AO50" s="317" t="s">
        <v>513</v>
      </c>
      <c r="AP50" s="318" t="s">
        <v>514</v>
      </c>
      <c r="AQ50" s="319" t="s">
        <v>515</v>
      </c>
      <c r="AR50" s="320" t="s">
        <v>516</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2853379</v>
      </c>
      <c r="AN51" s="322">
        <v>190861</v>
      </c>
      <c r="AO51" s="323">
        <v>287.39999999999998</v>
      </c>
      <c r="AP51" s="324">
        <v>117234</v>
      </c>
      <c r="AQ51" s="325">
        <v>34</v>
      </c>
      <c r="AR51" s="326">
        <v>253.4</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1611352</v>
      </c>
      <c r="AN52" s="330">
        <v>107783</v>
      </c>
      <c r="AO52" s="331">
        <v>162.80000000000001</v>
      </c>
      <c r="AP52" s="332">
        <v>59796</v>
      </c>
      <c r="AQ52" s="333">
        <v>25.9</v>
      </c>
      <c r="AR52" s="334">
        <v>136.9</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753239</v>
      </c>
      <c r="AN53" s="322">
        <v>50932</v>
      </c>
      <c r="AO53" s="323">
        <v>-73.3</v>
      </c>
      <c r="AP53" s="324">
        <v>97758</v>
      </c>
      <c r="AQ53" s="325">
        <v>-16.600000000000001</v>
      </c>
      <c r="AR53" s="326">
        <v>-56.7</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519233</v>
      </c>
      <c r="AN54" s="330">
        <v>35109</v>
      </c>
      <c r="AO54" s="331">
        <v>-67.400000000000006</v>
      </c>
      <c r="AP54" s="332">
        <v>45946</v>
      </c>
      <c r="AQ54" s="333">
        <v>-23.2</v>
      </c>
      <c r="AR54" s="334">
        <v>-44.2</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725807</v>
      </c>
      <c r="AN55" s="322">
        <v>49297</v>
      </c>
      <c r="AO55" s="323">
        <v>-3.2</v>
      </c>
      <c r="AP55" s="324">
        <v>91338</v>
      </c>
      <c r="AQ55" s="325">
        <v>-6.6</v>
      </c>
      <c r="AR55" s="326">
        <v>3.4</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325119</v>
      </c>
      <c r="AN56" s="330">
        <v>22082</v>
      </c>
      <c r="AO56" s="331">
        <v>-37.1</v>
      </c>
      <c r="AP56" s="332">
        <v>43989</v>
      </c>
      <c r="AQ56" s="333">
        <v>-4.3</v>
      </c>
      <c r="AR56" s="334">
        <v>-32.799999999999997</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686929</v>
      </c>
      <c r="AN57" s="322">
        <v>47160</v>
      </c>
      <c r="AO57" s="323">
        <v>-4.3</v>
      </c>
      <c r="AP57" s="324">
        <v>103975</v>
      </c>
      <c r="AQ57" s="325">
        <v>13.8</v>
      </c>
      <c r="AR57" s="326">
        <v>-18.100000000000001</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603068</v>
      </c>
      <c r="AN58" s="330">
        <v>41402</v>
      </c>
      <c r="AO58" s="331">
        <v>87.5</v>
      </c>
      <c r="AP58" s="332">
        <v>52698</v>
      </c>
      <c r="AQ58" s="333">
        <v>19.8</v>
      </c>
      <c r="AR58" s="334">
        <v>67.7</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500856</v>
      </c>
      <c r="AN59" s="322">
        <v>34888</v>
      </c>
      <c r="AO59" s="323">
        <v>-26</v>
      </c>
      <c r="AP59" s="324">
        <v>112678</v>
      </c>
      <c r="AQ59" s="325">
        <v>8.4</v>
      </c>
      <c r="AR59" s="326">
        <v>-34.4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331389</v>
      </c>
      <c r="AN60" s="330">
        <v>23084</v>
      </c>
      <c r="AO60" s="331">
        <v>-44.2</v>
      </c>
      <c r="AP60" s="332">
        <v>55165</v>
      </c>
      <c r="AQ60" s="333">
        <v>4.7</v>
      </c>
      <c r="AR60" s="334">
        <v>-48.9</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1104042</v>
      </c>
      <c r="AN61" s="337">
        <v>74628</v>
      </c>
      <c r="AO61" s="338">
        <v>36.1</v>
      </c>
      <c r="AP61" s="339">
        <v>104597</v>
      </c>
      <c r="AQ61" s="340">
        <v>6.6</v>
      </c>
      <c r="AR61" s="326">
        <v>29.5</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678032</v>
      </c>
      <c r="AN62" s="330">
        <v>45892</v>
      </c>
      <c r="AO62" s="331">
        <v>20.3</v>
      </c>
      <c r="AP62" s="332">
        <v>51519</v>
      </c>
      <c r="AQ62" s="333">
        <v>4.5999999999999996</v>
      </c>
      <c r="AR62" s="334">
        <v>15.7</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vur8BX4R/YViENUS83T9bmRczbds3L3bFWLNmqglTgzfR10CGhBdPrKgqSq7anXYWBGahHwFDi6MmMKr7viq4A==" saltValue="ZoPFKjmvVHXjIKvuv7PNE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4" zoomScale="90" zoomScaleNormal="9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lUSgpyYQWaWFostycDq7Umau95iaDo7NSwsLKZoQ181WIJYNplZl2v42kRCXIvFlGReLBEKD8ud60bMZA4fFA==" saltValue="DZmbyyvu96dWFwudQMYdn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0" zoomScale="70" zoomScaleNormal="7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1g/dotYi4QfV3Ou3tmYDNjI8Ip/3ouXC59GIBIC2+cI6sud8ePA2Knxn031x5Zz7P5W0drmLpLuKkizqYfwm8A==" saltValue="ZO7JBTmsLxjIBiw1riF/E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39" t="s">
        <v>3</v>
      </c>
      <c r="D47" s="1139"/>
      <c r="E47" s="1140"/>
      <c r="F47" s="11">
        <v>60.65</v>
      </c>
      <c r="G47" s="12">
        <v>57.82</v>
      </c>
      <c r="H47" s="12">
        <v>58.45</v>
      </c>
      <c r="I47" s="12">
        <v>55.49</v>
      </c>
      <c r="J47" s="13">
        <v>54.86</v>
      </c>
    </row>
    <row r="48" spans="2:10" ht="57.75" customHeight="1" x14ac:dyDescent="0.2">
      <c r="B48" s="14"/>
      <c r="C48" s="1141" t="s">
        <v>4</v>
      </c>
      <c r="D48" s="1141"/>
      <c r="E48" s="1142"/>
      <c r="F48" s="15">
        <v>3.62</v>
      </c>
      <c r="G48" s="16">
        <v>3.52</v>
      </c>
      <c r="H48" s="16">
        <v>5.85</v>
      </c>
      <c r="I48" s="16">
        <v>4.6399999999999997</v>
      </c>
      <c r="J48" s="17">
        <v>5.24</v>
      </c>
    </row>
    <row r="49" spans="2:10" ht="57.75" customHeight="1" thickBot="1" x14ac:dyDescent="0.25">
      <c r="B49" s="18"/>
      <c r="C49" s="1143" t="s">
        <v>5</v>
      </c>
      <c r="D49" s="1143"/>
      <c r="E49" s="1144"/>
      <c r="F49" s="19" t="s">
        <v>530</v>
      </c>
      <c r="G49" s="20">
        <v>1.64</v>
      </c>
      <c r="H49" s="20">
        <v>0.77</v>
      </c>
      <c r="I49" s="20" t="s">
        <v>531</v>
      </c>
      <c r="J49" s="21">
        <v>2.04</v>
      </c>
    </row>
    <row r="50" spans="2:10" ht="13.2" x14ac:dyDescent="0.2"/>
  </sheetData>
  <sheetProtection algorithmName="SHA-512" hashValue="RAyoB+jLaeBmZcfQfbxlkydnzASckX3tnMe2nn8GPVv/scg8qr26p5DUmTZBP8BEU8RCvIH12dQrD+XsUmr9+Q==" saltValue="WszE5O32050XnRQP6iVS1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6"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51" t="s">
        <v>532</v>
      </c>
      <c r="D34" s="1151"/>
      <c r="E34" s="1152"/>
      <c r="F34" s="32">
        <v>24.1</v>
      </c>
      <c r="G34" s="33">
        <v>23.92</v>
      </c>
      <c r="H34" s="33">
        <v>25.4</v>
      </c>
      <c r="I34" s="33">
        <v>24.65</v>
      </c>
      <c r="J34" s="34">
        <v>21.81</v>
      </c>
      <c r="K34" s="22"/>
      <c r="L34" s="22"/>
      <c r="M34" s="22"/>
      <c r="N34" s="22"/>
      <c r="O34" s="22"/>
      <c r="P34" s="22"/>
    </row>
    <row r="35" spans="1:16" ht="39" customHeight="1" x14ac:dyDescent="0.2">
      <c r="A35" s="22"/>
      <c r="B35" s="35"/>
      <c r="C35" s="1145" t="s">
        <v>533</v>
      </c>
      <c r="D35" s="1146"/>
      <c r="E35" s="1147"/>
      <c r="F35" s="36" t="s">
        <v>487</v>
      </c>
      <c r="G35" s="37">
        <v>4.0999999999999996</v>
      </c>
      <c r="H35" s="37">
        <v>6.99</v>
      </c>
      <c r="I35" s="37">
        <v>8.7100000000000009</v>
      </c>
      <c r="J35" s="38">
        <v>8.3800000000000008</v>
      </c>
      <c r="K35" s="22"/>
      <c r="L35" s="22"/>
      <c r="M35" s="22"/>
      <c r="N35" s="22"/>
      <c r="O35" s="22"/>
      <c r="P35" s="22"/>
    </row>
    <row r="36" spans="1:16" ht="39" customHeight="1" x14ac:dyDescent="0.2">
      <c r="A36" s="22"/>
      <c r="B36" s="35"/>
      <c r="C36" s="1145" t="s">
        <v>534</v>
      </c>
      <c r="D36" s="1146"/>
      <c r="E36" s="1147"/>
      <c r="F36" s="36">
        <v>3.54</v>
      </c>
      <c r="G36" s="37">
        <v>3.44</v>
      </c>
      <c r="H36" s="37">
        <v>5.77</v>
      </c>
      <c r="I36" s="37">
        <v>4.57</v>
      </c>
      <c r="J36" s="38">
        <v>5.17</v>
      </c>
      <c r="K36" s="22"/>
      <c r="L36" s="22"/>
      <c r="M36" s="22"/>
      <c r="N36" s="22"/>
      <c r="O36" s="22"/>
      <c r="P36" s="22"/>
    </row>
    <row r="37" spans="1:16" ht="39" customHeight="1" x14ac:dyDescent="0.2">
      <c r="A37" s="22"/>
      <c r="B37" s="35"/>
      <c r="C37" s="1145" t="s">
        <v>535</v>
      </c>
      <c r="D37" s="1146"/>
      <c r="E37" s="1147"/>
      <c r="F37" s="36">
        <v>1.22</v>
      </c>
      <c r="G37" s="37">
        <v>0.74</v>
      </c>
      <c r="H37" s="37">
        <v>0.72</v>
      </c>
      <c r="I37" s="37">
        <v>0.74</v>
      </c>
      <c r="J37" s="38">
        <v>1.46</v>
      </c>
      <c r="K37" s="22"/>
      <c r="L37" s="22"/>
      <c r="M37" s="22"/>
      <c r="N37" s="22"/>
      <c r="O37" s="22"/>
      <c r="P37" s="22"/>
    </row>
    <row r="38" spans="1:16" ht="39" customHeight="1" x14ac:dyDescent="0.2">
      <c r="A38" s="22"/>
      <c r="B38" s="35"/>
      <c r="C38" s="1145" t="s">
        <v>536</v>
      </c>
      <c r="D38" s="1146"/>
      <c r="E38" s="1147"/>
      <c r="F38" s="36">
        <v>1.8</v>
      </c>
      <c r="G38" s="37">
        <v>2.2400000000000002</v>
      </c>
      <c r="H38" s="37">
        <v>1.76</v>
      </c>
      <c r="I38" s="37">
        <v>1.19</v>
      </c>
      <c r="J38" s="38">
        <v>1.35</v>
      </c>
      <c r="K38" s="22"/>
      <c r="L38" s="22"/>
      <c r="M38" s="22"/>
      <c r="N38" s="22"/>
      <c r="O38" s="22"/>
      <c r="P38" s="22"/>
    </row>
    <row r="39" spans="1:16" ht="39" customHeight="1" x14ac:dyDescent="0.2">
      <c r="A39" s="22"/>
      <c r="B39" s="35"/>
      <c r="C39" s="1145" t="s">
        <v>537</v>
      </c>
      <c r="D39" s="1146"/>
      <c r="E39" s="1147"/>
      <c r="F39" s="36">
        <v>0.05</v>
      </c>
      <c r="G39" s="37">
        <v>0.06</v>
      </c>
      <c r="H39" s="37">
        <v>0.26</v>
      </c>
      <c r="I39" s="37">
        <v>0.27</v>
      </c>
      <c r="J39" s="38">
        <v>0.21</v>
      </c>
      <c r="K39" s="22"/>
      <c r="L39" s="22"/>
      <c r="M39" s="22"/>
      <c r="N39" s="22"/>
      <c r="O39" s="22"/>
      <c r="P39" s="22"/>
    </row>
    <row r="40" spans="1:16" ht="39" customHeight="1" x14ac:dyDescent="0.2">
      <c r="A40" s="22"/>
      <c r="B40" s="35"/>
      <c r="C40" s="1145" t="s">
        <v>538</v>
      </c>
      <c r="D40" s="1146"/>
      <c r="E40" s="1147"/>
      <c r="F40" s="36">
        <v>7.0000000000000007E-2</v>
      </c>
      <c r="G40" s="37">
        <v>0.06</v>
      </c>
      <c r="H40" s="37">
        <v>7.0000000000000007E-2</v>
      </c>
      <c r="I40" s="37">
        <v>0.06</v>
      </c>
      <c r="J40" s="38">
        <v>0.06</v>
      </c>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539</v>
      </c>
      <c r="D42" s="1146"/>
      <c r="E42" s="1147"/>
      <c r="F42" s="36" t="s">
        <v>487</v>
      </c>
      <c r="G42" s="37" t="s">
        <v>487</v>
      </c>
      <c r="H42" s="37" t="s">
        <v>487</v>
      </c>
      <c r="I42" s="37" t="s">
        <v>487</v>
      </c>
      <c r="J42" s="38" t="s">
        <v>487</v>
      </c>
      <c r="K42" s="22"/>
      <c r="L42" s="22"/>
      <c r="M42" s="22"/>
      <c r="N42" s="22"/>
      <c r="O42" s="22"/>
      <c r="P42" s="22"/>
    </row>
    <row r="43" spans="1:16" ht="39" customHeight="1" thickBot="1" x14ac:dyDescent="0.25">
      <c r="A43" s="22"/>
      <c r="B43" s="40"/>
      <c r="C43" s="1148" t="s">
        <v>540</v>
      </c>
      <c r="D43" s="1149"/>
      <c r="E43" s="1150"/>
      <c r="F43" s="41">
        <v>0.53</v>
      </c>
      <c r="G43" s="42" t="s">
        <v>487</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rExk0dgDchw50vaJMkkxLsCD11n2qdUPM4WkIKaDxOvsw5L0wjxaL//N3d7/MPn1d8kEurcgbk+6osjtr0Qfg==" saltValue="Q9uP0polkVNL0dxl78c7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topLeftCell="A34" zoomScale="70" zoomScaleNormal="7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56</v>
      </c>
      <c r="L45" s="60">
        <v>55</v>
      </c>
      <c r="M45" s="60">
        <v>63</v>
      </c>
      <c r="N45" s="60">
        <v>151</v>
      </c>
      <c r="O45" s="61">
        <v>205</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487</v>
      </c>
      <c r="L46" s="64" t="s">
        <v>487</v>
      </c>
      <c r="M46" s="64" t="s">
        <v>487</v>
      </c>
      <c r="N46" s="64" t="s">
        <v>487</v>
      </c>
      <c r="O46" s="65" t="s">
        <v>487</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487</v>
      </c>
      <c r="L47" s="64" t="s">
        <v>487</v>
      </c>
      <c r="M47" s="64" t="s">
        <v>487</v>
      </c>
      <c r="N47" s="64" t="s">
        <v>487</v>
      </c>
      <c r="O47" s="65" t="s">
        <v>487</v>
      </c>
      <c r="P47" s="48"/>
      <c r="Q47" s="48"/>
      <c r="R47" s="48"/>
      <c r="S47" s="48"/>
      <c r="T47" s="48"/>
      <c r="U47" s="48"/>
    </row>
    <row r="48" spans="1:21" ht="30.75" customHeight="1" x14ac:dyDescent="0.2">
      <c r="A48" s="48"/>
      <c r="B48" s="1178"/>
      <c r="C48" s="1179"/>
      <c r="D48" s="62"/>
      <c r="E48" s="1155" t="s">
        <v>13</v>
      </c>
      <c r="F48" s="1155"/>
      <c r="G48" s="1155"/>
      <c r="H48" s="1155"/>
      <c r="I48" s="1155"/>
      <c r="J48" s="1156"/>
      <c r="K48" s="63">
        <v>224</v>
      </c>
      <c r="L48" s="64">
        <v>235</v>
      </c>
      <c r="M48" s="64">
        <v>243</v>
      </c>
      <c r="N48" s="64">
        <v>242</v>
      </c>
      <c r="O48" s="65">
        <v>225</v>
      </c>
      <c r="P48" s="48"/>
      <c r="Q48" s="48"/>
      <c r="R48" s="48"/>
      <c r="S48" s="48"/>
      <c r="T48" s="48"/>
      <c r="U48" s="48"/>
    </row>
    <row r="49" spans="1:21" ht="30.75" customHeight="1" x14ac:dyDescent="0.2">
      <c r="A49" s="48"/>
      <c r="B49" s="1178"/>
      <c r="C49" s="1179"/>
      <c r="D49" s="62"/>
      <c r="E49" s="1155" t="s">
        <v>14</v>
      </c>
      <c r="F49" s="1155"/>
      <c r="G49" s="1155"/>
      <c r="H49" s="1155"/>
      <c r="I49" s="1155"/>
      <c r="J49" s="1156"/>
      <c r="K49" s="63">
        <v>32</v>
      </c>
      <c r="L49" s="64">
        <v>32</v>
      </c>
      <c r="M49" s="64">
        <v>34</v>
      </c>
      <c r="N49" s="64">
        <v>36</v>
      </c>
      <c r="O49" s="65">
        <v>34</v>
      </c>
      <c r="P49" s="48"/>
      <c r="Q49" s="48"/>
      <c r="R49" s="48"/>
      <c r="S49" s="48"/>
      <c r="T49" s="48"/>
      <c r="U49" s="48"/>
    </row>
    <row r="50" spans="1:21" ht="30.75" customHeight="1" x14ac:dyDescent="0.2">
      <c r="A50" s="48"/>
      <c r="B50" s="1178"/>
      <c r="C50" s="1179"/>
      <c r="D50" s="62"/>
      <c r="E50" s="1155" t="s">
        <v>15</v>
      </c>
      <c r="F50" s="1155"/>
      <c r="G50" s="1155"/>
      <c r="H50" s="1155"/>
      <c r="I50" s="1155"/>
      <c r="J50" s="1156"/>
      <c r="K50" s="63" t="s">
        <v>487</v>
      </c>
      <c r="L50" s="64" t="s">
        <v>487</v>
      </c>
      <c r="M50" s="64" t="s">
        <v>487</v>
      </c>
      <c r="N50" s="64" t="s">
        <v>487</v>
      </c>
      <c r="O50" s="65" t="s">
        <v>487</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487</v>
      </c>
      <c r="L51" s="64" t="s">
        <v>487</v>
      </c>
      <c r="M51" s="64" t="s">
        <v>487</v>
      </c>
      <c r="N51" s="64" t="s">
        <v>487</v>
      </c>
      <c r="O51" s="65" t="s">
        <v>487</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399</v>
      </c>
      <c r="L52" s="64">
        <v>405</v>
      </c>
      <c r="M52" s="64">
        <v>404</v>
      </c>
      <c r="N52" s="64">
        <v>411</v>
      </c>
      <c r="O52" s="65">
        <v>424</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-87</v>
      </c>
      <c r="L53" s="69">
        <v>-83</v>
      </c>
      <c r="M53" s="69">
        <v>-64</v>
      </c>
      <c r="N53" s="69">
        <v>18</v>
      </c>
      <c r="O53" s="70">
        <v>40</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2"/>
    <row r="66" s="49" customFormat="1" ht="12.6" hidden="1" customHeight="1" x14ac:dyDescent="0.2"/>
    <row r="67" s="49" customFormat="1" ht="12.6" hidden="1" customHeight="1" x14ac:dyDescent="0.2"/>
    <row r="68" s="49" customFormat="1" ht="12.6" hidden="1" customHeight="1" x14ac:dyDescent="0.2"/>
    <row r="69" s="49" customFormat="1" ht="12.6" hidden="1" customHeight="1" x14ac:dyDescent="0.2"/>
    <row r="70" s="49" customFormat="1" ht="12.6" hidden="1" customHeight="1" x14ac:dyDescent="0.2"/>
  </sheetData>
  <sheetProtection algorithmName="SHA-512" hashValue="dWnhI25b4nyuKuJXaagyThX+u/OYnpIshdwI83zIRvS8/KLJe4+JKv0kMTbWI200Ene6QLOc2UrAyVveg4jFmg==" saltValue="GS3YplO5ONsdYiCmYsClt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3" zoomScale="80" zoomScaleNormal="80" zoomScaleSheetLayoutView="100" workbookViewId="0">
      <selection activeCell="M50" sqref="M50"/>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s="96" customFormat="1" ht="15" customHeight="1" x14ac:dyDescent="0.2"/>
    <row r="22" s="96" customFormat="1" ht="15" customHeight="1" x14ac:dyDescent="0.2"/>
    <row r="23" s="96" customFormat="1" ht="15" customHeight="1" x14ac:dyDescent="0.2"/>
    <row r="24" s="96" customFormat="1" ht="15" customHeight="1" x14ac:dyDescent="0.2"/>
    <row r="25" s="96" customFormat="1" ht="15" customHeight="1" x14ac:dyDescent="0.2"/>
    <row r="26" s="96" customFormat="1" ht="15" customHeight="1" x14ac:dyDescent="0.2"/>
    <row r="27" s="96" customFormat="1"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196" t="s">
        <v>30</v>
      </c>
      <c r="C41" s="1197"/>
      <c r="D41" s="105"/>
      <c r="E41" s="1198" t="s">
        <v>31</v>
      </c>
      <c r="F41" s="1198"/>
      <c r="G41" s="1198"/>
      <c r="H41" s="1199"/>
      <c r="I41" s="343">
        <v>2895</v>
      </c>
      <c r="J41" s="344">
        <v>3272</v>
      </c>
      <c r="K41" s="344">
        <v>3363</v>
      </c>
      <c r="L41" s="344">
        <v>3458</v>
      </c>
      <c r="M41" s="345">
        <v>3429</v>
      </c>
    </row>
    <row r="42" spans="2:13" ht="27.75" customHeight="1" x14ac:dyDescent="0.2">
      <c r="B42" s="1186"/>
      <c r="C42" s="1187"/>
      <c r="D42" s="106"/>
      <c r="E42" s="1190" t="s">
        <v>32</v>
      </c>
      <c r="F42" s="1190"/>
      <c r="G42" s="1190"/>
      <c r="H42" s="1191"/>
      <c r="I42" s="346" t="s">
        <v>487</v>
      </c>
      <c r="J42" s="347" t="s">
        <v>487</v>
      </c>
      <c r="K42" s="347" t="s">
        <v>487</v>
      </c>
      <c r="L42" s="347" t="s">
        <v>487</v>
      </c>
      <c r="M42" s="348" t="s">
        <v>487</v>
      </c>
    </row>
    <row r="43" spans="2:13" ht="27.75" customHeight="1" x14ac:dyDescent="0.2">
      <c r="B43" s="1186"/>
      <c r="C43" s="1187"/>
      <c r="D43" s="106"/>
      <c r="E43" s="1190" t="s">
        <v>33</v>
      </c>
      <c r="F43" s="1190"/>
      <c r="G43" s="1190"/>
      <c r="H43" s="1191"/>
      <c r="I43" s="346">
        <v>2980</v>
      </c>
      <c r="J43" s="347">
        <v>2879</v>
      </c>
      <c r="K43" s="347">
        <v>2750</v>
      </c>
      <c r="L43" s="347">
        <v>2604</v>
      </c>
      <c r="M43" s="348">
        <v>2437</v>
      </c>
    </row>
    <row r="44" spans="2:13" ht="27.75" customHeight="1" x14ac:dyDescent="0.2">
      <c r="B44" s="1186"/>
      <c r="C44" s="1187"/>
      <c r="D44" s="106"/>
      <c r="E44" s="1190" t="s">
        <v>34</v>
      </c>
      <c r="F44" s="1190"/>
      <c r="G44" s="1190"/>
      <c r="H44" s="1191"/>
      <c r="I44" s="346">
        <v>239</v>
      </c>
      <c r="J44" s="347">
        <v>211</v>
      </c>
      <c r="K44" s="347">
        <v>180</v>
      </c>
      <c r="L44" s="347">
        <v>164</v>
      </c>
      <c r="M44" s="348">
        <v>133</v>
      </c>
    </row>
    <row r="45" spans="2:13" ht="27.75" customHeight="1" x14ac:dyDescent="0.2">
      <c r="B45" s="1186"/>
      <c r="C45" s="1187"/>
      <c r="D45" s="106"/>
      <c r="E45" s="1190" t="s">
        <v>35</v>
      </c>
      <c r="F45" s="1190"/>
      <c r="G45" s="1190"/>
      <c r="H45" s="1191"/>
      <c r="I45" s="346">
        <v>307</v>
      </c>
      <c r="J45" s="347">
        <v>223</v>
      </c>
      <c r="K45" s="347">
        <v>199</v>
      </c>
      <c r="L45" s="347">
        <v>224</v>
      </c>
      <c r="M45" s="348">
        <v>217</v>
      </c>
    </row>
    <row r="46" spans="2:13" ht="27.75" customHeight="1" x14ac:dyDescent="0.2">
      <c r="B46" s="1186"/>
      <c r="C46" s="1187"/>
      <c r="D46" s="107"/>
      <c r="E46" s="1190" t="s">
        <v>36</v>
      </c>
      <c r="F46" s="1190"/>
      <c r="G46" s="1190"/>
      <c r="H46" s="1191"/>
      <c r="I46" s="346" t="s">
        <v>487</v>
      </c>
      <c r="J46" s="347" t="s">
        <v>487</v>
      </c>
      <c r="K46" s="347" t="s">
        <v>487</v>
      </c>
      <c r="L46" s="347" t="s">
        <v>487</v>
      </c>
      <c r="M46" s="348" t="s">
        <v>487</v>
      </c>
    </row>
    <row r="47" spans="2:13" ht="27.75" customHeight="1" x14ac:dyDescent="0.2">
      <c r="B47" s="1186"/>
      <c r="C47" s="1187"/>
      <c r="D47" s="108"/>
      <c r="E47" s="1200" t="s">
        <v>37</v>
      </c>
      <c r="F47" s="1201"/>
      <c r="G47" s="1201"/>
      <c r="H47" s="1202"/>
      <c r="I47" s="346" t="s">
        <v>487</v>
      </c>
      <c r="J47" s="347" t="s">
        <v>487</v>
      </c>
      <c r="K47" s="347" t="s">
        <v>487</v>
      </c>
      <c r="L47" s="347" t="s">
        <v>487</v>
      </c>
      <c r="M47" s="348" t="s">
        <v>487</v>
      </c>
    </row>
    <row r="48" spans="2:13" ht="27.75" customHeight="1" x14ac:dyDescent="0.2">
      <c r="B48" s="1186"/>
      <c r="C48" s="1187"/>
      <c r="D48" s="106"/>
      <c r="E48" s="1190" t="s">
        <v>38</v>
      </c>
      <c r="F48" s="1190"/>
      <c r="G48" s="1190"/>
      <c r="H48" s="1191"/>
      <c r="I48" s="346" t="s">
        <v>487</v>
      </c>
      <c r="J48" s="347" t="s">
        <v>487</v>
      </c>
      <c r="K48" s="347" t="s">
        <v>487</v>
      </c>
      <c r="L48" s="347" t="s">
        <v>487</v>
      </c>
      <c r="M48" s="348" t="s">
        <v>487</v>
      </c>
    </row>
    <row r="49" spans="2:13" ht="27.75" customHeight="1" x14ac:dyDescent="0.2">
      <c r="B49" s="1188"/>
      <c r="C49" s="1189"/>
      <c r="D49" s="106"/>
      <c r="E49" s="1190" t="s">
        <v>39</v>
      </c>
      <c r="F49" s="1190"/>
      <c r="G49" s="1190"/>
      <c r="H49" s="1191"/>
      <c r="I49" s="346" t="s">
        <v>487</v>
      </c>
      <c r="J49" s="347" t="s">
        <v>487</v>
      </c>
      <c r="K49" s="347" t="s">
        <v>487</v>
      </c>
      <c r="L49" s="347" t="s">
        <v>487</v>
      </c>
      <c r="M49" s="348" t="s">
        <v>487</v>
      </c>
    </row>
    <row r="50" spans="2:13" ht="27.75" customHeight="1" x14ac:dyDescent="0.2">
      <c r="B50" s="1184" t="s">
        <v>40</v>
      </c>
      <c r="C50" s="1185"/>
      <c r="D50" s="109"/>
      <c r="E50" s="1190" t="s">
        <v>41</v>
      </c>
      <c r="F50" s="1190"/>
      <c r="G50" s="1190"/>
      <c r="H50" s="1191"/>
      <c r="I50" s="346">
        <v>4533</v>
      </c>
      <c r="J50" s="347">
        <v>4803</v>
      </c>
      <c r="K50" s="347">
        <v>4936</v>
      </c>
      <c r="L50" s="347">
        <v>4993</v>
      </c>
      <c r="M50" s="348">
        <v>5193</v>
      </c>
    </row>
    <row r="51" spans="2:13" ht="27.75" customHeight="1" x14ac:dyDescent="0.2">
      <c r="B51" s="1186"/>
      <c r="C51" s="1187"/>
      <c r="D51" s="106"/>
      <c r="E51" s="1190" t="s">
        <v>42</v>
      </c>
      <c r="F51" s="1190"/>
      <c r="G51" s="1190"/>
      <c r="H51" s="1191"/>
      <c r="I51" s="346">
        <v>13</v>
      </c>
      <c r="J51" s="347">
        <v>11</v>
      </c>
      <c r="K51" s="347">
        <v>9</v>
      </c>
      <c r="L51" s="347">
        <v>7</v>
      </c>
      <c r="M51" s="348">
        <v>6</v>
      </c>
    </row>
    <row r="52" spans="2:13" ht="27.75" customHeight="1" x14ac:dyDescent="0.2">
      <c r="B52" s="1188"/>
      <c r="C52" s="1189"/>
      <c r="D52" s="106"/>
      <c r="E52" s="1190" t="s">
        <v>43</v>
      </c>
      <c r="F52" s="1190"/>
      <c r="G52" s="1190"/>
      <c r="H52" s="1191"/>
      <c r="I52" s="346">
        <v>5425</v>
      </c>
      <c r="J52" s="347">
        <v>5432</v>
      </c>
      <c r="K52" s="347">
        <v>5185</v>
      </c>
      <c r="L52" s="347">
        <v>4894</v>
      </c>
      <c r="M52" s="348">
        <v>4529</v>
      </c>
    </row>
    <row r="53" spans="2:13" ht="27.75" customHeight="1" thickBot="1" x14ac:dyDescent="0.25">
      <c r="B53" s="1192" t="s">
        <v>19</v>
      </c>
      <c r="C53" s="1193"/>
      <c r="D53" s="110"/>
      <c r="E53" s="1194" t="s">
        <v>44</v>
      </c>
      <c r="F53" s="1194"/>
      <c r="G53" s="1194"/>
      <c r="H53" s="1195"/>
      <c r="I53" s="349">
        <v>-3548</v>
      </c>
      <c r="J53" s="350">
        <v>-3662</v>
      </c>
      <c r="K53" s="350">
        <v>-3637</v>
      </c>
      <c r="L53" s="350">
        <v>-3444</v>
      </c>
      <c r="M53" s="351">
        <v>-3513</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dEJTIo3ovKbw5Y20PvjrSpJNsUMFdLDC3kp6R0eRNnEFMR7iAgIZI49TqsT91fcSOClzBbw+yMh2LKGl6jPRAA==" saltValue="XHnjtTWjqVsThyW3t/4gd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50" zoomScaleNormal="50" zoomScaleSheetLayoutView="100" workbookViewId="0">
      <selection activeCell="F63" sqref="F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527</v>
      </c>
      <c r="G54" s="119" t="s">
        <v>528</v>
      </c>
      <c r="H54" s="120" t="s">
        <v>529</v>
      </c>
    </row>
    <row r="55" spans="2:8" ht="52.5" customHeight="1" x14ac:dyDescent="0.2">
      <c r="B55" s="121"/>
      <c r="C55" s="1211" t="s">
        <v>46</v>
      </c>
      <c r="D55" s="1211"/>
      <c r="E55" s="1212"/>
      <c r="F55" s="352">
        <v>2253</v>
      </c>
      <c r="G55" s="352">
        <v>2198</v>
      </c>
      <c r="H55" s="353">
        <v>2251</v>
      </c>
    </row>
    <row r="56" spans="2:8" ht="52.5" customHeight="1" x14ac:dyDescent="0.2">
      <c r="B56" s="122"/>
      <c r="C56" s="1213" t="s">
        <v>47</v>
      </c>
      <c r="D56" s="1213"/>
      <c r="E56" s="1214"/>
      <c r="F56" s="354">
        <v>221</v>
      </c>
      <c r="G56" s="354">
        <v>242</v>
      </c>
      <c r="H56" s="355">
        <v>254</v>
      </c>
    </row>
    <row r="57" spans="2:8" ht="53.25" customHeight="1" x14ac:dyDescent="0.2">
      <c r="B57" s="122"/>
      <c r="C57" s="1215" t="s">
        <v>48</v>
      </c>
      <c r="D57" s="1215"/>
      <c r="E57" s="1216"/>
      <c r="F57" s="356">
        <v>2274</v>
      </c>
      <c r="G57" s="356">
        <v>2389</v>
      </c>
      <c r="H57" s="357">
        <v>2550</v>
      </c>
    </row>
    <row r="58" spans="2:8" ht="45.75" customHeight="1" x14ac:dyDescent="0.2">
      <c r="B58" s="123"/>
      <c r="C58" s="1203" t="s">
        <v>546</v>
      </c>
      <c r="D58" s="1204"/>
      <c r="E58" s="1205"/>
      <c r="F58" s="358">
        <v>912</v>
      </c>
      <c r="G58" s="358">
        <v>1014</v>
      </c>
      <c r="H58" s="359">
        <v>1166</v>
      </c>
    </row>
    <row r="59" spans="2:8" ht="45.75" customHeight="1" x14ac:dyDescent="0.2">
      <c r="B59" s="123"/>
      <c r="C59" s="1203" t="s">
        <v>547</v>
      </c>
      <c r="D59" s="1204"/>
      <c r="E59" s="1205"/>
      <c r="F59" s="358">
        <v>931</v>
      </c>
      <c r="G59" s="358">
        <v>931</v>
      </c>
      <c r="H59" s="359">
        <v>931</v>
      </c>
    </row>
    <row r="60" spans="2:8" ht="45.75" customHeight="1" x14ac:dyDescent="0.2">
      <c r="B60" s="123"/>
      <c r="C60" s="1203" t="s">
        <v>548</v>
      </c>
      <c r="D60" s="1204"/>
      <c r="E60" s="1205"/>
      <c r="F60" s="358">
        <v>301</v>
      </c>
      <c r="G60" s="358">
        <v>301</v>
      </c>
      <c r="H60" s="359">
        <v>301</v>
      </c>
    </row>
    <row r="61" spans="2:8" ht="45.75" customHeight="1" x14ac:dyDescent="0.2">
      <c r="B61" s="123"/>
      <c r="C61" s="1203" t="s">
        <v>549</v>
      </c>
      <c r="D61" s="1204"/>
      <c r="E61" s="1205"/>
      <c r="F61" s="358">
        <v>100</v>
      </c>
      <c r="G61" s="358">
        <v>100</v>
      </c>
      <c r="H61" s="359">
        <v>100</v>
      </c>
    </row>
    <row r="62" spans="2:8" ht="45.75" customHeight="1" thickBot="1" x14ac:dyDescent="0.25">
      <c r="B62" s="124"/>
      <c r="C62" s="1206" t="s">
        <v>550</v>
      </c>
      <c r="D62" s="1207"/>
      <c r="E62" s="1208"/>
      <c r="F62" s="360">
        <v>28</v>
      </c>
      <c r="G62" s="360">
        <v>13</v>
      </c>
      <c r="H62" s="361">
        <v>34</v>
      </c>
    </row>
    <row r="63" spans="2:8" ht="52.5" customHeight="1" thickBot="1" x14ac:dyDescent="0.25">
      <c r="B63" s="125"/>
      <c r="C63" s="1209" t="s">
        <v>49</v>
      </c>
      <c r="D63" s="1209"/>
      <c r="E63" s="1210"/>
      <c r="F63" s="362">
        <v>4748</v>
      </c>
      <c r="G63" s="362">
        <v>4829</v>
      </c>
      <c r="H63" s="363">
        <v>5054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eyZUbY8UTLgQ/XZTh6TMZZKwRXh8zBlpYjuLYnOR3FMzBpfEHAKgE4Fzk1n21l/4fPdFgsNIE9FZjqkX22S5xQ==" saltValue="aQjx+2VkELKyvl7GYevB2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FAF8B-2097-40F1-9642-B3DD14066B31}">
  <sheetPr>
    <pageSetUpPr fitToPage="1"/>
  </sheetPr>
  <dimension ref="A1:DE85"/>
  <sheetViews>
    <sheetView showGridLines="0" topLeftCell="A47" zoomScale="90" zoomScaleNormal="90" zoomScaleSheetLayoutView="55" workbookViewId="0">
      <selection activeCell="AN77" sqref="AN77:BA80"/>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561</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562</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570</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563</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564</v>
      </c>
      <c r="AO51" s="1254"/>
      <c r="AP51" s="1254"/>
      <c r="AQ51" s="1254"/>
      <c r="AR51" s="1254"/>
      <c r="AS51" s="1254"/>
      <c r="AT51" s="1254"/>
      <c r="AU51" s="1254"/>
      <c r="AV51" s="1254"/>
      <c r="AW51" s="1254"/>
      <c r="AX51" s="1254"/>
      <c r="AY51" s="1254"/>
      <c r="AZ51" s="1254"/>
      <c r="BA51" s="1254"/>
      <c r="BB51" s="1254" t="s">
        <v>565</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566</v>
      </c>
      <c r="BC53" s="1254"/>
      <c r="BD53" s="1254"/>
      <c r="BE53" s="1254"/>
      <c r="BF53" s="1254"/>
      <c r="BG53" s="1254"/>
      <c r="BH53" s="1254"/>
      <c r="BI53" s="1254"/>
      <c r="BJ53" s="1254"/>
      <c r="BK53" s="1254"/>
      <c r="BL53" s="1254"/>
      <c r="BM53" s="1254"/>
      <c r="BN53" s="1254"/>
      <c r="BO53" s="1254"/>
      <c r="BP53" s="1255">
        <v>55.7</v>
      </c>
      <c r="BQ53" s="1255"/>
      <c r="BR53" s="1255"/>
      <c r="BS53" s="1255"/>
      <c r="BT53" s="1255"/>
      <c r="BU53" s="1255"/>
      <c r="BV53" s="1255"/>
      <c r="BW53" s="1255"/>
      <c r="BX53" s="1255">
        <v>57.1</v>
      </c>
      <c r="BY53" s="1255"/>
      <c r="BZ53" s="1255"/>
      <c r="CA53" s="1255"/>
      <c r="CB53" s="1255"/>
      <c r="CC53" s="1255"/>
      <c r="CD53" s="1255"/>
      <c r="CE53" s="1255"/>
      <c r="CF53" s="1255">
        <v>58.8</v>
      </c>
      <c r="CG53" s="1255"/>
      <c r="CH53" s="1255"/>
      <c r="CI53" s="1255"/>
      <c r="CJ53" s="1255"/>
      <c r="CK53" s="1255"/>
      <c r="CL53" s="1255"/>
      <c r="CM53" s="1255"/>
      <c r="CN53" s="1255">
        <v>60.5</v>
      </c>
      <c r="CO53" s="1255"/>
      <c r="CP53" s="1255"/>
      <c r="CQ53" s="1255"/>
      <c r="CR53" s="1255"/>
      <c r="CS53" s="1255"/>
      <c r="CT53" s="1255"/>
      <c r="CU53" s="1255"/>
      <c r="CV53" s="1255">
        <v>61.5</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567</v>
      </c>
      <c r="AO55" s="1250"/>
      <c r="AP55" s="1250"/>
      <c r="AQ55" s="1250"/>
      <c r="AR55" s="1250"/>
      <c r="AS55" s="1250"/>
      <c r="AT55" s="1250"/>
      <c r="AU55" s="1250"/>
      <c r="AV55" s="1250"/>
      <c r="AW55" s="1250"/>
      <c r="AX55" s="1250"/>
      <c r="AY55" s="1250"/>
      <c r="AZ55" s="1250"/>
      <c r="BA55" s="1250"/>
      <c r="BB55" s="1254" t="s">
        <v>565</v>
      </c>
      <c r="BC55" s="1254"/>
      <c r="BD55" s="1254"/>
      <c r="BE55" s="1254"/>
      <c r="BF55" s="1254"/>
      <c r="BG55" s="1254"/>
      <c r="BH55" s="1254"/>
      <c r="BI55" s="1254"/>
      <c r="BJ55" s="1254"/>
      <c r="BK55" s="1254"/>
      <c r="BL55" s="1254"/>
      <c r="BM55" s="1254"/>
      <c r="BN55" s="1254"/>
      <c r="BO55" s="1254"/>
      <c r="BP55" s="1255">
        <v>13.7</v>
      </c>
      <c r="BQ55" s="1255"/>
      <c r="BR55" s="1255"/>
      <c r="BS55" s="1255"/>
      <c r="BT55" s="1255"/>
      <c r="BU55" s="1255"/>
      <c r="BV55" s="1255"/>
      <c r="BW55" s="1255"/>
      <c r="BX55" s="1255">
        <v>6.9</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566</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62.9</v>
      </c>
      <c r="BY57" s="1255"/>
      <c r="BZ57" s="1255"/>
      <c r="CA57" s="1255"/>
      <c r="CB57" s="1255"/>
      <c r="CC57" s="1255"/>
      <c r="CD57" s="1255"/>
      <c r="CE57" s="1255"/>
      <c r="CF57" s="1255">
        <v>63.3</v>
      </c>
      <c r="CG57" s="1255"/>
      <c r="CH57" s="1255"/>
      <c r="CI57" s="1255"/>
      <c r="CJ57" s="1255"/>
      <c r="CK57" s="1255"/>
      <c r="CL57" s="1255"/>
      <c r="CM57" s="1255"/>
      <c r="CN57" s="1255">
        <v>64.400000000000006</v>
      </c>
      <c r="CO57" s="1255"/>
      <c r="CP57" s="1255"/>
      <c r="CQ57" s="1255"/>
      <c r="CR57" s="1255"/>
      <c r="CS57" s="1255"/>
      <c r="CT57" s="1255"/>
      <c r="CU57" s="1255"/>
      <c r="CV57" s="1255">
        <v>65.2</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568</v>
      </c>
    </row>
    <row r="64" spans="1:109" ht="13.2" x14ac:dyDescent="0.2">
      <c r="B64" s="1225"/>
      <c r="G64" s="1232"/>
      <c r="I64" s="1265"/>
      <c r="J64" s="1265"/>
      <c r="K64" s="1265"/>
      <c r="L64" s="1265"/>
      <c r="M64" s="1265"/>
      <c r="N64" s="1266"/>
      <c r="AM64" s="1232"/>
      <c r="AN64" s="1232" t="s">
        <v>562</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571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563</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564</v>
      </c>
      <c r="AO73" s="1254"/>
      <c r="AP73" s="1254"/>
      <c r="AQ73" s="1254"/>
      <c r="AR73" s="1254"/>
      <c r="AS73" s="1254"/>
      <c r="AT73" s="1254"/>
      <c r="AU73" s="1254"/>
      <c r="AV73" s="1254"/>
      <c r="AW73" s="1254"/>
      <c r="AX73" s="1254"/>
      <c r="AY73" s="1254"/>
      <c r="AZ73" s="1254"/>
      <c r="BA73" s="1254"/>
      <c r="BB73" s="1254" t="s">
        <v>565</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569</v>
      </c>
      <c r="BC75" s="1254"/>
      <c r="BD75" s="1254"/>
      <c r="BE75" s="1254"/>
      <c r="BF75" s="1254"/>
      <c r="BG75" s="1254"/>
      <c r="BH75" s="1254"/>
      <c r="BI75" s="1254"/>
      <c r="BJ75" s="1254"/>
      <c r="BK75" s="1254"/>
      <c r="BL75" s="1254"/>
      <c r="BM75" s="1254"/>
      <c r="BN75" s="1254"/>
      <c r="BO75" s="1254"/>
      <c r="BP75" s="1255">
        <v>-3.6</v>
      </c>
      <c r="BQ75" s="1255"/>
      <c r="BR75" s="1255"/>
      <c r="BS75" s="1255"/>
      <c r="BT75" s="1255"/>
      <c r="BU75" s="1255"/>
      <c r="BV75" s="1255"/>
      <c r="BW75" s="1255"/>
      <c r="BX75" s="1255">
        <v>-3</v>
      </c>
      <c r="BY75" s="1255"/>
      <c r="BZ75" s="1255"/>
      <c r="CA75" s="1255"/>
      <c r="CB75" s="1255"/>
      <c r="CC75" s="1255"/>
      <c r="CD75" s="1255"/>
      <c r="CE75" s="1255"/>
      <c r="CF75" s="1255">
        <v>-2.2000000000000002</v>
      </c>
      <c r="CG75" s="1255"/>
      <c r="CH75" s="1255"/>
      <c r="CI75" s="1255"/>
      <c r="CJ75" s="1255"/>
      <c r="CK75" s="1255"/>
      <c r="CL75" s="1255"/>
      <c r="CM75" s="1255"/>
      <c r="CN75" s="1255">
        <v>-1.2</v>
      </c>
      <c r="CO75" s="1255"/>
      <c r="CP75" s="1255"/>
      <c r="CQ75" s="1255"/>
      <c r="CR75" s="1255"/>
      <c r="CS75" s="1255"/>
      <c r="CT75" s="1255"/>
      <c r="CU75" s="1255"/>
      <c r="CV75" s="1255">
        <v>0</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567</v>
      </c>
      <c r="AO77" s="1250"/>
      <c r="AP77" s="1250"/>
      <c r="AQ77" s="1250"/>
      <c r="AR77" s="1250"/>
      <c r="AS77" s="1250"/>
      <c r="AT77" s="1250"/>
      <c r="AU77" s="1250"/>
      <c r="AV77" s="1250"/>
      <c r="AW77" s="1250"/>
      <c r="AX77" s="1250"/>
      <c r="AY77" s="1250"/>
      <c r="AZ77" s="1250"/>
      <c r="BA77" s="1250"/>
      <c r="BB77" s="1254" t="s">
        <v>565</v>
      </c>
      <c r="BC77" s="1254"/>
      <c r="BD77" s="1254"/>
      <c r="BE77" s="1254"/>
      <c r="BF77" s="1254"/>
      <c r="BG77" s="1254"/>
      <c r="BH77" s="1254"/>
      <c r="BI77" s="1254"/>
      <c r="BJ77" s="1254"/>
      <c r="BK77" s="1254"/>
      <c r="BL77" s="1254"/>
      <c r="BM77" s="1254"/>
      <c r="BN77" s="1254"/>
      <c r="BO77" s="1254"/>
      <c r="BP77" s="1255">
        <v>13.7</v>
      </c>
      <c r="BQ77" s="1255"/>
      <c r="BR77" s="1255"/>
      <c r="BS77" s="1255"/>
      <c r="BT77" s="1255"/>
      <c r="BU77" s="1255"/>
      <c r="BV77" s="1255"/>
      <c r="BW77" s="1255"/>
      <c r="BX77" s="1255">
        <v>6.9</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569</v>
      </c>
      <c r="BC79" s="1254"/>
      <c r="BD79" s="1254"/>
      <c r="BE79" s="1254"/>
      <c r="BF79" s="1254"/>
      <c r="BG79" s="1254"/>
      <c r="BH79" s="1254"/>
      <c r="BI79" s="1254"/>
      <c r="BJ79" s="1254"/>
      <c r="BK79" s="1254"/>
      <c r="BL79" s="1254"/>
      <c r="BM79" s="1254"/>
      <c r="BN79" s="1254"/>
      <c r="BO79" s="1254"/>
      <c r="BP79" s="1255">
        <v>7.9</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8.1</v>
      </c>
      <c r="CO79" s="1255"/>
      <c r="CP79" s="1255"/>
      <c r="CQ79" s="1255"/>
      <c r="CR79" s="1255"/>
      <c r="CS79" s="1255"/>
      <c r="CT79" s="1255"/>
      <c r="CU79" s="1255"/>
      <c r="CV79" s="1255">
        <v>8.1</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HYr4bkaAyTe9JAEnwd7sR1rQxOkAecdJGakpJEHvkcokKHcZQbpAVlvxGqWF3+il53t3GQECEztafSnXJ/lxJA==" saltValue="3yidO5sutnnKCerzj9M2H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649A5-33C2-48A7-9CC1-E03C0F8DA7A2}">
  <sheetPr>
    <pageSetUpPr fitToPage="1"/>
  </sheetPr>
  <dimension ref="A1:DR125"/>
  <sheetViews>
    <sheetView showGridLines="0" topLeftCell="A86" zoomScale="80" zoomScaleNormal="8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FOml3AvzE4MmnqTfMAf4XWifCzu6XJAsBk4f5tFe/X3LxUlSYc/ZLF/Yv9IYKky80ED45eDs3zthQ2tMR3no8A==" saltValue="IJBvvLuvV0BEWO4puS80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68CE3-E54F-45D2-B81A-C8B4A30BB53F}">
  <sheetPr>
    <pageSetUpPr fitToPage="1"/>
  </sheetPr>
  <dimension ref="A1:DR125"/>
  <sheetViews>
    <sheetView showGridLines="0" tabSelected="1" topLeftCell="A91" zoomScale="80" zoomScaleNormal="8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USnQ93aL4VlfqCwMwXKZaMtpz2gdlMCgobyWMftDiX4uIT5k/jYbWQs/4yjKd7RPitf5jRyM0qwS5PBAB0ZuSA==" saltValue="FImzFmYUXebY5z/4sz0X/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190861</v>
      </c>
      <c r="E3" s="144"/>
      <c r="F3" s="145">
        <v>117234</v>
      </c>
      <c r="G3" s="146"/>
      <c r="H3" s="147"/>
    </row>
    <row r="4" spans="1:8" x14ac:dyDescent="0.2">
      <c r="A4" s="148"/>
      <c r="B4" s="149"/>
      <c r="C4" s="150"/>
      <c r="D4" s="151">
        <v>107783</v>
      </c>
      <c r="E4" s="152"/>
      <c r="F4" s="153">
        <v>59796</v>
      </c>
      <c r="G4" s="154"/>
      <c r="H4" s="155"/>
    </row>
    <row r="5" spans="1:8" x14ac:dyDescent="0.2">
      <c r="A5" s="136" t="s">
        <v>519</v>
      </c>
      <c r="B5" s="141"/>
      <c r="C5" s="142"/>
      <c r="D5" s="143">
        <v>50932</v>
      </c>
      <c r="E5" s="144"/>
      <c r="F5" s="145">
        <v>97758</v>
      </c>
      <c r="G5" s="146"/>
      <c r="H5" s="147"/>
    </row>
    <row r="6" spans="1:8" x14ac:dyDescent="0.2">
      <c r="A6" s="148"/>
      <c r="B6" s="149"/>
      <c r="C6" s="150"/>
      <c r="D6" s="151">
        <v>35109</v>
      </c>
      <c r="E6" s="152"/>
      <c r="F6" s="153">
        <v>45946</v>
      </c>
      <c r="G6" s="154"/>
      <c r="H6" s="155"/>
    </row>
    <row r="7" spans="1:8" x14ac:dyDescent="0.2">
      <c r="A7" s="136" t="s">
        <v>520</v>
      </c>
      <c r="B7" s="141"/>
      <c r="C7" s="142"/>
      <c r="D7" s="143">
        <v>49297</v>
      </c>
      <c r="E7" s="144"/>
      <c r="F7" s="145">
        <v>91338</v>
      </c>
      <c r="G7" s="146"/>
      <c r="H7" s="147"/>
    </row>
    <row r="8" spans="1:8" x14ac:dyDescent="0.2">
      <c r="A8" s="148"/>
      <c r="B8" s="149"/>
      <c r="C8" s="150"/>
      <c r="D8" s="151">
        <v>22082</v>
      </c>
      <c r="E8" s="152"/>
      <c r="F8" s="153">
        <v>43989</v>
      </c>
      <c r="G8" s="154"/>
      <c r="H8" s="155"/>
    </row>
    <row r="9" spans="1:8" x14ac:dyDescent="0.2">
      <c r="A9" s="136" t="s">
        <v>521</v>
      </c>
      <c r="B9" s="141"/>
      <c r="C9" s="142"/>
      <c r="D9" s="143">
        <v>47160</v>
      </c>
      <c r="E9" s="144"/>
      <c r="F9" s="145">
        <v>103975</v>
      </c>
      <c r="G9" s="146"/>
      <c r="H9" s="147"/>
    </row>
    <row r="10" spans="1:8" x14ac:dyDescent="0.2">
      <c r="A10" s="148"/>
      <c r="B10" s="149"/>
      <c r="C10" s="150"/>
      <c r="D10" s="151">
        <v>41402</v>
      </c>
      <c r="E10" s="152"/>
      <c r="F10" s="153">
        <v>52698</v>
      </c>
      <c r="G10" s="154"/>
      <c r="H10" s="155"/>
    </row>
    <row r="11" spans="1:8" x14ac:dyDescent="0.2">
      <c r="A11" s="136" t="s">
        <v>522</v>
      </c>
      <c r="B11" s="141"/>
      <c r="C11" s="142"/>
      <c r="D11" s="143">
        <v>34888</v>
      </c>
      <c r="E11" s="144"/>
      <c r="F11" s="145">
        <v>112678</v>
      </c>
      <c r="G11" s="146"/>
      <c r="H11" s="147"/>
    </row>
    <row r="12" spans="1:8" x14ac:dyDescent="0.2">
      <c r="A12" s="148"/>
      <c r="B12" s="149"/>
      <c r="C12" s="156"/>
      <c r="D12" s="151">
        <v>23084</v>
      </c>
      <c r="E12" s="152"/>
      <c r="F12" s="153">
        <v>55165</v>
      </c>
      <c r="G12" s="154"/>
      <c r="H12" s="155"/>
    </row>
    <row r="13" spans="1:8" x14ac:dyDescent="0.2">
      <c r="A13" s="136"/>
      <c r="B13" s="141"/>
      <c r="C13" s="157"/>
      <c r="D13" s="158">
        <v>74628</v>
      </c>
      <c r="E13" s="159"/>
      <c r="F13" s="160">
        <v>104597</v>
      </c>
      <c r="G13" s="161"/>
      <c r="H13" s="147"/>
    </row>
    <row r="14" spans="1:8" x14ac:dyDescent="0.2">
      <c r="A14" s="148"/>
      <c r="B14" s="149"/>
      <c r="C14" s="150"/>
      <c r="D14" s="151">
        <v>45892</v>
      </c>
      <c r="E14" s="152"/>
      <c r="F14" s="153">
        <v>51519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3.62</v>
      </c>
      <c r="C19" s="162">
        <f>ROUND(VALUE(SUBSTITUTE(実質収支比率等に係る経年分析!G$48,"▲","-")),2)</f>
        <v>3.52</v>
      </c>
      <c r="D19" s="162">
        <f>ROUND(VALUE(SUBSTITUTE(実質収支比率等に係る経年分析!H$48,"▲","-")),2)</f>
        <v>5.85</v>
      </c>
      <c r="E19" s="162">
        <f>ROUND(VALUE(SUBSTITUTE(実質収支比率等に係る経年分析!I$48,"▲","-")),2)</f>
        <v>4.6399999999999997</v>
      </c>
      <c r="F19" s="162">
        <f>ROUND(VALUE(SUBSTITUTE(実質収支比率等に係る経年分析!J$48,"▲","-")),2)</f>
        <v>5.24</v>
      </c>
    </row>
    <row r="20" spans="1:11" x14ac:dyDescent="0.2">
      <c r="A20" s="162" t="s">
        <v>53</v>
      </c>
      <c r="B20" s="162">
        <f>ROUND(VALUE(SUBSTITUTE(実質収支比率等に係る経年分析!F$47,"▲","-")),2)</f>
        <v>60.65</v>
      </c>
      <c r="C20" s="162">
        <f>ROUND(VALUE(SUBSTITUTE(実質収支比率等に係る経年分析!G$47,"▲","-")),2)</f>
        <v>57.82</v>
      </c>
      <c r="D20" s="162">
        <f>ROUND(VALUE(SUBSTITUTE(実質収支比率等に係る経年分析!H$47,"▲","-")),2)</f>
        <v>58.45</v>
      </c>
      <c r="E20" s="162">
        <f>ROUND(VALUE(SUBSTITUTE(実質収支比率等に係る経年分析!I$47,"▲","-")),2)</f>
        <v>55.49</v>
      </c>
      <c r="F20" s="162">
        <f>ROUND(VALUE(SUBSTITUTE(実質収支比率等に係る経年分析!J$47,"▲","-")),2)</f>
        <v>54.86</v>
      </c>
    </row>
    <row r="21" spans="1:11" x14ac:dyDescent="0.2">
      <c r="A21" s="162" t="s">
        <v>54</v>
      </c>
      <c r="B21" s="162">
        <f>IF(ISNUMBER(VALUE(SUBSTITUTE(実質収支比率等に係る経年分析!F$49,"▲","-"))),ROUND(VALUE(SUBSTITUTE(実質収支比率等に係る経年分析!F$49,"▲","-")),2),NA())</f>
        <v>-10.11</v>
      </c>
      <c r="C21" s="162">
        <f>IF(ISNUMBER(VALUE(SUBSTITUTE(実質収支比率等に係る経年分析!G$49,"▲","-"))),ROUND(VALUE(SUBSTITUTE(実質収支比率等に係る経年分析!G$49,"▲","-")),2),NA())</f>
        <v>1.64</v>
      </c>
      <c r="D21" s="162">
        <f>IF(ISNUMBER(VALUE(SUBSTITUTE(実質収支比率等に係る経年分析!H$49,"▲","-"))),ROUND(VALUE(SUBSTITUTE(実質収支比率等に係る経年分析!H$49,"▲","-")),2),NA())</f>
        <v>0.77</v>
      </c>
      <c r="E21" s="162">
        <f>IF(ISNUMBER(VALUE(SUBSTITUTE(実質収支比率等に係る経年分析!I$49,"▲","-"))),ROUND(VALUE(SUBSTITUTE(実質収支比率等に係る経年分析!I$49,"▲","-")),2),NA())</f>
        <v>-2.42</v>
      </c>
      <c r="F21" s="162">
        <f>IF(ISNUMBER(VALUE(SUBSTITUTE(実質収支比率等に係る経年分析!J$49,"▲","-"))),ROUND(VALUE(SUBSTITUTE(実質収支比率等に係る経年分析!J$49,"▲","-")),2),NA())</f>
        <v>2.04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0.53</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長原渡船運行特別会計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7.0000000000000007E-2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7.0000000000000007E-2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0.06</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0.21</v>
      </c>
    </row>
    <row r="32" spans="1:11" x14ac:dyDescent="0.2">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2.2400000000000002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1.76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1.19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1.35</v>
      </c>
    </row>
    <row r="33" spans="1:16" x14ac:dyDescent="0.2">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1.46</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3.54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3.44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5.77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4.57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5.17</v>
      </c>
    </row>
    <row r="35" spans="1:16" x14ac:dyDescent="0.2">
      <c r="A35" s="163" t="str">
        <f>IF(連結実質赤字比率に係る赤字・黒字の構成分析!C$35="",NA(),連結実質赤字比率に係る赤字・黒字の構成分析!C$35)</f>
        <v>松茂町下水道特別会計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4.0999999999999996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6.99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8.7100000000000009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8.3800000000000008</v>
      </c>
    </row>
    <row r="36" spans="1:16" x14ac:dyDescent="0.2">
      <c r="A36" s="163" t="str">
        <f>IF(連結実質赤字比率に係る赤字・黒字の構成分析!C$34="",NA(),連結実質赤字比率に係る赤字・黒字の構成分析!C$34)</f>
        <v>松茂町水道特別会計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24.1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23.92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25.4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24.65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21.81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399</v>
      </c>
      <c r="E42" s="164"/>
      <c r="F42" s="164"/>
      <c r="G42" s="164">
        <f>'実質公債費比率（分子）の構造'!L$52</f>
        <v>405</v>
      </c>
      <c r="H42" s="164"/>
      <c r="I42" s="164"/>
      <c r="J42" s="164">
        <f>'実質公債費比率（分子）の構造'!M$52</f>
        <v>404</v>
      </c>
      <c r="K42" s="164"/>
      <c r="L42" s="164"/>
      <c r="M42" s="164">
        <f>'実質公債費比率（分子）の構造'!N$52</f>
        <v>411</v>
      </c>
      <c r="N42" s="164"/>
      <c r="O42" s="164"/>
      <c r="P42" s="164">
        <f>'実質公債費比率（分子）の構造'!O$52</f>
        <v>424</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32</v>
      </c>
      <c r="C45" s="164"/>
      <c r="D45" s="164"/>
      <c r="E45" s="164">
        <f>'実質公債費比率（分子）の構造'!L$49</f>
        <v>32</v>
      </c>
      <c r="F45" s="164"/>
      <c r="G45" s="164"/>
      <c r="H45" s="164">
        <f>'実質公債費比率（分子）の構造'!M$49</f>
        <v>34</v>
      </c>
      <c r="I45" s="164"/>
      <c r="J45" s="164"/>
      <c r="K45" s="164">
        <f>'実質公債費比率（分子）の構造'!N$49</f>
        <v>36</v>
      </c>
      <c r="L45" s="164"/>
      <c r="M45" s="164"/>
      <c r="N45" s="164">
        <f>'実質公債費比率（分子）の構造'!O$49</f>
        <v>34</v>
      </c>
      <c r="O45" s="164"/>
      <c r="P45" s="164"/>
    </row>
    <row r="46" spans="1:16" x14ac:dyDescent="0.2">
      <c r="A46" s="164" t="s">
        <v>64</v>
      </c>
      <c r="B46" s="164">
        <f>'実質公債費比率（分子）の構造'!K$48</f>
        <v>224</v>
      </c>
      <c r="C46" s="164"/>
      <c r="D46" s="164"/>
      <c r="E46" s="164">
        <f>'実質公債費比率（分子）の構造'!L$48</f>
        <v>235</v>
      </c>
      <c r="F46" s="164"/>
      <c r="G46" s="164"/>
      <c r="H46" s="164">
        <f>'実質公債費比率（分子）の構造'!M$48</f>
        <v>243</v>
      </c>
      <c r="I46" s="164"/>
      <c r="J46" s="164"/>
      <c r="K46" s="164">
        <f>'実質公債費比率（分子）の構造'!N$48</f>
        <v>242</v>
      </c>
      <c r="L46" s="164"/>
      <c r="M46" s="164"/>
      <c r="N46" s="164">
        <f>'実質公債費比率（分子）の構造'!O$48</f>
        <v>225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56</v>
      </c>
      <c r="C49" s="164"/>
      <c r="D49" s="164"/>
      <c r="E49" s="164">
        <f>'実質公債費比率（分子）の構造'!L$45</f>
        <v>55</v>
      </c>
      <c r="F49" s="164"/>
      <c r="G49" s="164"/>
      <c r="H49" s="164">
        <f>'実質公債費比率（分子）の構造'!M$45</f>
        <v>63</v>
      </c>
      <c r="I49" s="164"/>
      <c r="J49" s="164"/>
      <c r="K49" s="164">
        <f>'実質公債費比率（分子）の構造'!N$45</f>
        <v>151</v>
      </c>
      <c r="L49" s="164"/>
      <c r="M49" s="164"/>
      <c r="N49" s="164">
        <f>'実質公債費比率（分子）の構造'!O$45</f>
        <v>205</v>
      </c>
      <c r="O49" s="164"/>
      <c r="P49" s="164"/>
    </row>
    <row r="50" spans="1:16" x14ac:dyDescent="0.2">
      <c r="A50" s="164" t="s">
        <v>67</v>
      </c>
      <c r="B50" s="164" t="e">
        <f>NA()</f>
        <v>#N/A</v>
      </c>
      <c r="C50" s="164">
        <f>IF(ISNUMBER('実質公債費比率（分子）の構造'!K$53),'実質公債費比率（分子）の構造'!K$53,NA())</f>
        <v>-87</v>
      </c>
      <c r="D50" s="164" t="e">
        <f>NA()</f>
        <v>#N/A</v>
      </c>
      <c r="E50" s="164" t="e">
        <f>NA()</f>
        <v>#N/A</v>
      </c>
      <c r="F50" s="164">
        <f>IF(ISNUMBER('実質公債費比率（分子）の構造'!L$53),'実質公債費比率（分子）の構造'!L$53,NA())</f>
        <v>-83</v>
      </c>
      <c r="G50" s="164" t="e">
        <f>NA()</f>
        <v>#N/A</v>
      </c>
      <c r="H50" s="164" t="e">
        <f>NA()</f>
        <v>#N/A</v>
      </c>
      <c r="I50" s="164">
        <f>IF(ISNUMBER('実質公債費比率（分子）の構造'!M$53),'実質公債費比率（分子）の構造'!M$53,NA())</f>
        <v>-64</v>
      </c>
      <c r="J50" s="164" t="e">
        <f>NA()</f>
        <v>#N/A</v>
      </c>
      <c r="K50" s="164" t="e">
        <f>NA()</f>
        <v>#N/A</v>
      </c>
      <c r="L50" s="164">
        <f>IF(ISNUMBER('実質公債費比率（分子）の構造'!N$53),'実質公債費比率（分子）の構造'!N$53,NA())</f>
        <v>18</v>
      </c>
      <c r="M50" s="164" t="e">
        <f>NA()</f>
        <v>#N/A</v>
      </c>
      <c r="N50" s="164" t="e">
        <f>NA()</f>
        <v>#N/A</v>
      </c>
      <c r="O50" s="164">
        <f>IF(ISNUMBER('実質公債費比率（分子）の構造'!O$53),'実質公債費比率（分子）の構造'!O$53,NA())</f>
        <v>40</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5425</v>
      </c>
      <c r="E56" s="163"/>
      <c r="F56" s="163"/>
      <c r="G56" s="163">
        <f>'将来負担比率（分子）の構造'!J$52</f>
        <v>5432</v>
      </c>
      <c r="H56" s="163"/>
      <c r="I56" s="163"/>
      <c r="J56" s="163">
        <f>'将来負担比率（分子）の構造'!K$52</f>
        <v>5185</v>
      </c>
      <c r="K56" s="163"/>
      <c r="L56" s="163"/>
      <c r="M56" s="163">
        <f>'将来負担比率（分子）の構造'!L$52</f>
        <v>4894</v>
      </c>
      <c r="N56" s="163"/>
      <c r="O56" s="163"/>
      <c r="P56" s="163">
        <f>'将来負担比率（分子）の構造'!M$52</f>
        <v>4529</v>
      </c>
    </row>
    <row r="57" spans="1:16" x14ac:dyDescent="0.2">
      <c r="A57" s="163" t="s">
        <v>42</v>
      </c>
      <c r="B57" s="163"/>
      <c r="C57" s="163"/>
      <c r="D57" s="163">
        <f>'将来負担比率（分子）の構造'!I$51</f>
        <v>13</v>
      </c>
      <c r="E57" s="163"/>
      <c r="F57" s="163"/>
      <c r="G57" s="163">
        <f>'将来負担比率（分子）の構造'!J$51</f>
        <v>11</v>
      </c>
      <c r="H57" s="163"/>
      <c r="I57" s="163"/>
      <c r="J57" s="163">
        <f>'将来負担比率（分子）の構造'!K$51</f>
        <v>9</v>
      </c>
      <c r="K57" s="163"/>
      <c r="L57" s="163"/>
      <c r="M57" s="163">
        <f>'将来負担比率（分子）の構造'!L$51</f>
        <v>7</v>
      </c>
      <c r="N57" s="163"/>
      <c r="O57" s="163"/>
      <c r="P57" s="163">
        <f>'将来負担比率（分子）の構造'!M$51</f>
        <v>6</v>
      </c>
    </row>
    <row r="58" spans="1:16" x14ac:dyDescent="0.2">
      <c r="A58" s="163" t="s">
        <v>41</v>
      </c>
      <c r="B58" s="163"/>
      <c r="C58" s="163"/>
      <c r="D58" s="163">
        <f>'将来負担比率（分子）の構造'!I$50</f>
        <v>4533</v>
      </c>
      <c r="E58" s="163"/>
      <c r="F58" s="163"/>
      <c r="G58" s="163">
        <f>'将来負担比率（分子）の構造'!J$50</f>
        <v>4803</v>
      </c>
      <c r="H58" s="163"/>
      <c r="I58" s="163"/>
      <c r="J58" s="163">
        <f>'将来負担比率（分子）の構造'!K$50</f>
        <v>4936</v>
      </c>
      <c r="K58" s="163"/>
      <c r="L58" s="163"/>
      <c r="M58" s="163">
        <f>'将来負担比率（分子）の構造'!L$50</f>
        <v>4993</v>
      </c>
      <c r="N58" s="163"/>
      <c r="O58" s="163"/>
      <c r="P58" s="163">
        <f>'将来負担比率（分子）の構造'!M$50</f>
        <v>5193</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307</v>
      </c>
      <c r="C62" s="163"/>
      <c r="D62" s="163"/>
      <c r="E62" s="163">
        <f>'将来負担比率（分子）の構造'!J$45</f>
        <v>223</v>
      </c>
      <c r="F62" s="163"/>
      <c r="G62" s="163"/>
      <c r="H62" s="163">
        <f>'将来負担比率（分子）の構造'!K$45</f>
        <v>199</v>
      </c>
      <c r="I62" s="163"/>
      <c r="J62" s="163"/>
      <c r="K62" s="163">
        <f>'将来負担比率（分子）の構造'!L$45</f>
        <v>224</v>
      </c>
      <c r="L62" s="163"/>
      <c r="M62" s="163"/>
      <c r="N62" s="163">
        <f>'将来負担比率（分子）の構造'!M$45</f>
        <v>217</v>
      </c>
      <c r="O62" s="163"/>
      <c r="P62" s="163"/>
    </row>
    <row r="63" spans="1:16" x14ac:dyDescent="0.2">
      <c r="A63" s="163" t="s">
        <v>34</v>
      </c>
      <c r="B63" s="163">
        <f>'将来負担比率（分子）の構造'!I$44</f>
        <v>239</v>
      </c>
      <c r="C63" s="163"/>
      <c r="D63" s="163"/>
      <c r="E63" s="163">
        <f>'将来負担比率（分子）の構造'!J$44</f>
        <v>211</v>
      </c>
      <c r="F63" s="163"/>
      <c r="G63" s="163"/>
      <c r="H63" s="163">
        <f>'将来負担比率（分子）の構造'!K$44</f>
        <v>180</v>
      </c>
      <c r="I63" s="163"/>
      <c r="J63" s="163"/>
      <c r="K63" s="163">
        <f>'将来負担比率（分子）の構造'!L$44</f>
        <v>164</v>
      </c>
      <c r="L63" s="163"/>
      <c r="M63" s="163"/>
      <c r="N63" s="163">
        <f>'将来負担比率（分子）の構造'!M$44</f>
        <v>133</v>
      </c>
      <c r="O63" s="163"/>
      <c r="P63" s="163"/>
    </row>
    <row r="64" spans="1:16" x14ac:dyDescent="0.2">
      <c r="A64" s="163" t="s">
        <v>33</v>
      </c>
      <c r="B64" s="163">
        <f>'将来負担比率（分子）の構造'!I$43</f>
        <v>2980</v>
      </c>
      <c r="C64" s="163"/>
      <c r="D64" s="163"/>
      <c r="E64" s="163">
        <f>'将来負担比率（分子）の構造'!J$43</f>
        <v>2879</v>
      </c>
      <c r="F64" s="163"/>
      <c r="G64" s="163"/>
      <c r="H64" s="163">
        <f>'将来負担比率（分子）の構造'!K$43</f>
        <v>2750</v>
      </c>
      <c r="I64" s="163"/>
      <c r="J64" s="163"/>
      <c r="K64" s="163">
        <f>'将来負担比率（分子）の構造'!L$43</f>
        <v>2604</v>
      </c>
      <c r="L64" s="163"/>
      <c r="M64" s="163"/>
      <c r="N64" s="163">
        <f>'将来負担比率（分子）の構造'!M$43</f>
        <v>2437</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2895</v>
      </c>
      <c r="C66" s="163"/>
      <c r="D66" s="163"/>
      <c r="E66" s="163">
        <f>'将来負担比率（分子）の構造'!J$41</f>
        <v>3272</v>
      </c>
      <c r="F66" s="163"/>
      <c r="G66" s="163"/>
      <c r="H66" s="163">
        <f>'将来負担比率（分子）の構造'!K$41</f>
        <v>3363</v>
      </c>
      <c r="I66" s="163"/>
      <c r="J66" s="163"/>
      <c r="K66" s="163">
        <f>'将来負担比率（分子）の構造'!L$41</f>
        <v>3458</v>
      </c>
      <c r="L66" s="163"/>
      <c r="M66" s="163"/>
      <c r="N66" s="163">
        <f>'将来負担比率（分子）の構造'!M$41</f>
        <v>3429</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2253</v>
      </c>
      <c r="C72" s="167">
        <f>基金残高に係る経年分析!G55</f>
        <v>2198</v>
      </c>
      <c r="D72" s="167">
        <f>基金残高に係る経年分析!H55</f>
        <v>2251</v>
      </c>
    </row>
    <row r="73" spans="1:16" x14ac:dyDescent="0.2">
      <c r="A73" s="166" t="s">
        <v>74</v>
      </c>
      <c r="B73" s="167">
        <f>基金残高に係る経年分析!F56</f>
        <v>221</v>
      </c>
      <c r="C73" s="167">
        <f>基金残高に係る経年分析!G56</f>
        <v>242</v>
      </c>
      <c r="D73" s="167">
        <f>基金残高に係る経年分析!H56</f>
        <v>254</v>
      </c>
    </row>
    <row r="74" spans="1:16" x14ac:dyDescent="0.2">
      <c r="A74" s="166" t="s">
        <v>75</v>
      </c>
      <c r="B74" s="167">
        <f>基金残高に係る経年分析!F57</f>
        <v>2274</v>
      </c>
      <c r="C74" s="167">
        <f>基金残高に係る経年分析!G57</f>
        <v>2389</v>
      </c>
      <c r="D74" s="167">
        <f>基金残高に係る経年分析!H57</f>
        <v>2550</v>
      </c>
    </row>
  </sheetData>
  <sheetProtection algorithmName="SHA-512" hashValue="FFiVTe9OmL+dRtsRTXyHFK5iAKRmA+ISgk7sC26lOrC6BNPn/sKwiHP5xJjMmg4G2k0/NavYSkVR3XHhRcSKbA==" saltValue="lvid7PedbvSauqEYaasr1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吉田海佑</cp:lastModifiedBy>
  <cp:lastPrinted>2026-03-06T08:33:07Z</cp:lastPrinted>
  <dcterms:created xsi:type="dcterms:W3CDTF">2026-02-23T08:42:40Z</dcterms:created>
  <dcterms:modified xsi:type="dcterms:W3CDTF">2026-08-28T06:04:53Z</dcterms:modified>
  <cp:category/>
</cp:coreProperties>
</file>