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develop\業者登録サービス(dbset、申請書)\bid_entry\07申請書\doc\ver5\reg_common\"/>
    </mc:Choice>
  </mc:AlternateContent>
  <xr:revisionPtr revIDLastSave="0" documentId="13_ncr:1_{9E9ED4C3-6338-4590-8984-350A90E691F4}" xr6:coauthVersionLast="47" xr6:coauthVersionMax="47" xr10:uidLastSave="{00000000-0000-0000-0000-000000000000}"/>
  <workbookProtection workbookAlgorithmName="SHA-512" workbookHashValue="9XzlwZWh4+rag2Bv/FAfCmsl9fOZveRDXrrA+wQiO6mLjeA0jyja+JcTm7X+yAQn00V1ZH0QeuBdjsSOaImkZg==" workbookSaltValue="2SCTXeYTeJI6SCvQrKmp0A==" workbookSpinCount="100000" lockStructure="1"/>
  <bookViews>
    <workbookView xWindow="-120" yWindow="-120" windowWidth="29040" windowHeight="158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入力シート!$A$209</definedName>
    <definedName name="都道府県3">settings!$A$3</definedName>
    <definedName name="都道府県4">settings!$A$4</definedName>
    <definedName name="日付例">settings!$A$6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4" i="7" l="1"/>
  <c r="A20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AC211" i="7" l="1"/>
  <c r="AB211" i="7"/>
  <c r="AC210" i="7"/>
  <c r="AB210" i="7"/>
  <c r="AD211" i="7" l="1"/>
  <c r="AD210" i="7"/>
  <c r="D443" i="7" l="1"/>
  <c r="D197" i="7" l="1"/>
  <c r="D199" i="7" s="1"/>
  <c r="N181" i="7" l="1"/>
  <c r="I181" i="7"/>
  <c r="D169" i="7" l="1"/>
  <c r="D171" i="7" s="1"/>
  <c r="D174" i="7" s="1"/>
  <c r="A4" i="8" l="1"/>
  <c r="A3" i="8"/>
  <c r="D69" i="7" l="1"/>
  <c r="D71" i="7" s="1"/>
  <c r="D73" i="7" s="1"/>
  <c r="D75" i="7" s="1"/>
  <c r="D77" i="7" s="1"/>
  <c r="D79" i="7" s="1"/>
  <c r="D81" i="7" s="1"/>
  <c r="D83" i="7" s="1"/>
  <c r="D85" i="7" s="1"/>
  <c r="D87" i="7" s="1"/>
</calcChain>
</file>

<file path=xl/sharedStrings.xml><?xml version="1.0" encoding="utf-8"?>
<sst xmlns="http://schemas.openxmlformats.org/spreadsheetml/2006/main" count="952" uniqueCount="898">
  <si>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</si>
  <si>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</si>
  <si>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</si>
  <si>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</si>
  <si>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</si>
  <si>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</si>
  <si>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</si>
  <si>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</si>
  <si>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</si>
  <si>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</si>
  <si>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</si>
  <si>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</si>
  <si>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</si>
  <si>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</si>
  <si>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</si>
  <si>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</si>
  <si>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</si>
  <si>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</si>
  <si>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</si>
  <si>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</si>
  <si>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</si>
  <si>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</si>
  <si>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</si>
  <si>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</si>
  <si>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</si>
  <si>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</si>
  <si>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</si>
  <si>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</si>
  <si>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</si>
  <si>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物品</t>
  </si>
  <si>
    <t>リストから選択してください。</t>
    <phoneticPr fontId="5"/>
  </si>
  <si>
    <t>合計</t>
    <rPh sb="0" eb="2">
      <t>ゴウケイケイ</t>
    </rPh>
    <phoneticPr fontId="5"/>
  </si>
  <si>
    <t>　</t>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</si>
  <si>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</si>
  <si>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</si>
  <si>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</si>
  <si>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</si>
  <si>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</si>
  <si>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</si>
  <si>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</si>
  <si>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登記上の所在地</t>
    <rPh sb="0" eb="3">
      <t>トウキジョウ</t>
    </rPh>
    <rPh sb="4" eb="7">
      <t>ショザイチ</t>
    </rPh>
    <phoneticPr fontId="6"/>
  </si>
  <si>
    <t>一致する</t>
  </si>
  <si>
    <t>入札・契約権限の委任</t>
    <rPh sb="8" eb="10">
      <t>イニン</t>
    </rPh>
    <phoneticPr fontId="5"/>
  </si>
  <si>
    <t>半角の数字とハイフンで入力してください。保有していない場合は、入力する必要はありません。</t>
    <phoneticPr fontId="5"/>
  </si>
  <si>
    <t>しない</t>
  </si>
  <si>
    <t>従業員数</t>
    <rPh sb="0" eb="3">
      <t>ジュウギョウイン</t>
    </rPh>
    <rPh sb="3" eb="4">
      <t>カズ</t>
    </rPh>
    <phoneticPr fontId="6"/>
  </si>
  <si>
    <t>創業</t>
    <rPh sb="0" eb="2">
      <t>ソウギョウ</t>
    </rPh>
    <phoneticPr fontId="6"/>
  </si>
  <si>
    <t>年</t>
    <rPh sb="0" eb="1">
      <t>ネン</t>
    </rPh>
    <phoneticPr fontId="6"/>
  </si>
  <si>
    <t>営業品目</t>
    <rPh sb="0" eb="2">
      <t>エイギョウ</t>
    </rPh>
    <rPh sb="2" eb="4">
      <t>ヒンモク</t>
    </rPh>
    <phoneticPr fontId="5"/>
  </si>
  <si>
    <t>希望</t>
    <rPh sb="0" eb="2">
      <t>キボウ</t>
    </rPh>
    <phoneticPr fontId="6"/>
  </si>
  <si>
    <t>ホームページアドレス</t>
    <phoneticPr fontId="6"/>
  </si>
  <si>
    <t>E.経営情報</t>
    <rPh sb="2" eb="4">
      <t>ケイエイ</t>
    </rPh>
    <rPh sb="4" eb="6">
      <t>ジョウホウ</t>
    </rPh>
    <phoneticPr fontId="5"/>
  </si>
  <si>
    <t>F.業種情報</t>
    <rPh sb="2" eb="4">
      <t>ギョウシュ</t>
    </rPh>
    <rPh sb="4" eb="6">
      <t>ジョウホウ</t>
    </rPh>
    <phoneticPr fontId="5"/>
  </si>
  <si>
    <t>主たる仕入先</t>
    <phoneticPr fontId="6"/>
  </si>
  <si>
    <t>技術関係職員</t>
    <rPh sb="0" eb="2">
      <t>ギジュツ</t>
    </rPh>
    <rPh sb="2" eb="4">
      <t>カンケイ</t>
    </rPh>
    <rPh sb="4" eb="6">
      <t>ショクイン</t>
    </rPh>
    <phoneticPr fontId="5"/>
  </si>
  <si>
    <t>事務関係職員</t>
    <phoneticPr fontId="5"/>
  </si>
  <si>
    <t>うち障がい者数</t>
    <phoneticPr fontId="5"/>
  </si>
  <si>
    <t>全体</t>
    <rPh sb="0" eb="2">
      <t>ゼンタイ</t>
    </rPh>
    <phoneticPr fontId="5"/>
  </si>
  <si>
    <t>うち県内</t>
    <rPh sb="2" eb="4">
      <t>ケンナイ</t>
    </rPh>
    <phoneticPr fontId="5"/>
  </si>
  <si>
    <t>自己資本額（千円未満切り捨て）</t>
    <rPh sb="0" eb="2">
      <t>ジコ</t>
    </rPh>
    <rPh sb="2" eb="4">
      <t>シホン</t>
    </rPh>
    <rPh sb="4" eb="5">
      <t>ガク</t>
    </rPh>
    <phoneticPr fontId="6"/>
  </si>
  <si>
    <t>資本金(元入金)</t>
    <rPh sb="0" eb="2">
      <t>シホン</t>
    </rPh>
    <rPh sb="2" eb="3">
      <t>キン</t>
    </rPh>
    <rPh sb="4" eb="5">
      <t>モト</t>
    </rPh>
    <rPh sb="5" eb="7">
      <t>ニュウキン</t>
    </rPh>
    <phoneticPr fontId="5"/>
  </si>
  <si>
    <t>外国資本の比率</t>
    <phoneticPr fontId="5"/>
  </si>
  <si>
    <t>繰越利益剰余金</t>
    <phoneticPr fontId="5"/>
  </si>
  <si>
    <t>千円</t>
    <rPh sb="0" eb="2">
      <t>センエン</t>
    </rPh>
    <phoneticPr fontId="5"/>
  </si>
  <si>
    <t>%</t>
    <phoneticPr fontId="5"/>
  </si>
  <si>
    <t>純資産の部の合計</t>
    <phoneticPr fontId="5"/>
  </si>
  <si>
    <t>営業実績（千円未満切り捨て）</t>
    <rPh sb="0" eb="2">
      <t>エイギョウ</t>
    </rPh>
    <rPh sb="2" eb="4">
      <t>ジッセキ</t>
    </rPh>
    <phoneticPr fontId="6"/>
  </si>
  <si>
    <t>前々年度売上高(Ａ)</t>
    <rPh sb="0" eb="2">
      <t>マエマエ</t>
    </rPh>
    <rPh sb="2" eb="3">
      <t>ドシ</t>
    </rPh>
    <rPh sb="3" eb="4">
      <t>ド</t>
    </rPh>
    <rPh sb="4" eb="6">
      <t>ウリアゲ</t>
    </rPh>
    <rPh sb="6" eb="7">
      <t>ダカ</t>
    </rPh>
    <phoneticPr fontId="5"/>
  </si>
  <si>
    <t>前年度売上高(Ｂ)</t>
    <phoneticPr fontId="5"/>
  </si>
  <si>
    <t>平均（Ａ＋Ｂ）／２</t>
    <phoneticPr fontId="5"/>
  </si>
  <si>
    <t>リストから選択してください。</t>
    <rPh sb="5" eb="7">
      <t>センタク</t>
    </rPh>
    <phoneticPr fontId="5"/>
  </si>
  <si>
    <t>プライバシーマーク</t>
    <phoneticPr fontId="6"/>
  </si>
  <si>
    <t>の取得</t>
    <phoneticPr fontId="5"/>
  </si>
  <si>
    <t>ＩＳＯ１４００１認証</t>
    <rPh sb="8" eb="10">
      <t>ニンショウ</t>
    </rPh>
    <phoneticPr fontId="6"/>
  </si>
  <si>
    <t>物品の販売</t>
    <phoneticPr fontId="5"/>
  </si>
  <si>
    <t>一般印刷・製本</t>
  </si>
  <si>
    <t>Ａ２</t>
    <phoneticPr fontId="5"/>
  </si>
  <si>
    <t>Ａ３</t>
    <phoneticPr fontId="5"/>
  </si>
  <si>
    <t>複写</t>
    <phoneticPr fontId="5"/>
  </si>
  <si>
    <t>Ｂ１</t>
    <phoneticPr fontId="5"/>
  </si>
  <si>
    <t>紙</t>
    <phoneticPr fontId="5"/>
  </si>
  <si>
    <t>Ｂ２</t>
    <phoneticPr fontId="5"/>
  </si>
  <si>
    <t>文具・事務機器</t>
    <phoneticPr fontId="5"/>
  </si>
  <si>
    <t>Ｂ３</t>
    <phoneticPr fontId="5"/>
  </si>
  <si>
    <t>印章</t>
    <phoneticPr fontId="5"/>
  </si>
  <si>
    <t>Ｂ４</t>
    <phoneticPr fontId="5"/>
  </si>
  <si>
    <t>ＯＡ機器</t>
    <phoneticPr fontId="5"/>
  </si>
  <si>
    <t>Ｃ１</t>
    <phoneticPr fontId="5"/>
  </si>
  <si>
    <t>家具類</t>
    <phoneticPr fontId="5"/>
  </si>
  <si>
    <t>Ｃ２</t>
    <phoneticPr fontId="5"/>
  </si>
  <si>
    <t>室内装飾</t>
    <phoneticPr fontId="5"/>
  </si>
  <si>
    <t>Ｄ１</t>
    <phoneticPr fontId="5"/>
  </si>
  <si>
    <t>書籍</t>
    <phoneticPr fontId="5"/>
  </si>
  <si>
    <t>Ｄ２</t>
    <phoneticPr fontId="5"/>
  </si>
  <si>
    <t>教材用具</t>
    <phoneticPr fontId="5"/>
  </si>
  <si>
    <t>Ｄ３</t>
    <phoneticPr fontId="5"/>
  </si>
  <si>
    <t>運動用具・娯楽用品</t>
    <phoneticPr fontId="5"/>
  </si>
  <si>
    <t>Ｄ４</t>
    <phoneticPr fontId="5"/>
  </si>
  <si>
    <t>楽器</t>
    <phoneticPr fontId="5"/>
  </si>
  <si>
    <t>Ｄ５</t>
    <phoneticPr fontId="5"/>
  </si>
  <si>
    <t>標本・美術品</t>
    <phoneticPr fontId="5"/>
  </si>
  <si>
    <t>Ｅ１</t>
    <phoneticPr fontId="5"/>
  </si>
  <si>
    <t>医療機器</t>
    <phoneticPr fontId="5"/>
  </si>
  <si>
    <t>Ｅ２</t>
    <phoneticPr fontId="5"/>
  </si>
  <si>
    <t>理化学・計測機器</t>
    <phoneticPr fontId="5"/>
  </si>
  <si>
    <t>Ｆ１</t>
    <phoneticPr fontId="5"/>
  </si>
  <si>
    <t>一般工作産業機器</t>
    <phoneticPr fontId="5"/>
  </si>
  <si>
    <t>役務の提供</t>
    <phoneticPr fontId="5"/>
  </si>
  <si>
    <t>Ｆ２</t>
    <phoneticPr fontId="5"/>
  </si>
  <si>
    <t>農林水産機器</t>
    <phoneticPr fontId="5"/>
  </si>
  <si>
    <t>Ｆ３</t>
    <phoneticPr fontId="5"/>
  </si>
  <si>
    <t>土木建設機器</t>
    <phoneticPr fontId="5"/>
  </si>
  <si>
    <t>Ｇ１</t>
    <phoneticPr fontId="5"/>
  </si>
  <si>
    <t>家庭用電気機器</t>
    <phoneticPr fontId="5"/>
  </si>
  <si>
    <t>Ｇ２</t>
    <phoneticPr fontId="5"/>
  </si>
  <si>
    <t>写真機材</t>
    <phoneticPr fontId="5"/>
  </si>
  <si>
    <t>Ｇ３</t>
    <phoneticPr fontId="5"/>
  </si>
  <si>
    <t>通信機器</t>
    <phoneticPr fontId="5"/>
  </si>
  <si>
    <t>Ｇ４</t>
    <phoneticPr fontId="5"/>
  </si>
  <si>
    <t>Ｇ５</t>
    <phoneticPr fontId="5"/>
  </si>
  <si>
    <t>厨房機器</t>
    <phoneticPr fontId="5"/>
  </si>
  <si>
    <t>Ｇ６</t>
    <phoneticPr fontId="5"/>
  </si>
  <si>
    <t>給排水衛生関係機器</t>
    <phoneticPr fontId="5"/>
  </si>
  <si>
    <t>Ｇ７</t>
    <phoneticPr fontId="5"/>
  </si>
  <si>
    <t>諸機器</t>
    <phoneticPr fontId="5"/>
  </si>
  <si>
    <t>Ｈ１</t>
    <phoneticPr fontId="5"/>
  </si>
  <si>
    <t>工事用資材</t>
    <phoneticPr fontId="5"/>
  </si>
  <si>
    <t>Ｉ１</t>
    <phoneticPr fontId="5"/>
  </si>
  <si>
    <t>医薬品・衛生材料</t>
    <phoneticPr fontId="5"/>
  </si>
  <si>
    <t>Ｉ２</t>
    <phoneticPr fontId="5"/>
  </si>
  <si>
    <t>産業用薬品</t>
    <phoneticPr fontId="5"/>
  </si>
  <si>
    <t>Ｊ１</t>
    <phoneticPr fontId="5"/>
  </si>
  <si>
    <t>石油製品</t>
    <phoneticPr fontId="5"/>
  </si>
  <si>
    <t>Ｊ２</t>
    <phoneticPr fontId="5"/>
  </si>
  <si>
    <t>ガス類その他</t>
    <phoneticPr fontId="5"/>
  </si>
  <si>
    <t>Ｋ１</t>
    <phoneticPr fontId="5"/>
  </si>
  <si>
    <t>車両</t>
    <phoneticPr fontId="5"/>
  </si>
  <si>
    <t>営業種目</t>
    <rPh sb="0" eb="2">
      <t>エイギョウ</t>
    </rPh>
    <rPh sb="2" eb="4">
      <t>シュモク</t>
    </rPh>
    <phoneticPr fontId="5"/>
  </si>
  <si>
    <t>Ｋ２</t>
    <phoneticPr fontId="5"/>
  </si>
  <si>
    <t>船舶その他</t>
    <phoneticPr fontId="5"/>
  </si>
  <si>
    <t>Ｋ３</t>
    <phoneticPr fontId="5"/>
  </si>
  <si>
    <t>車両部品</t>
    <phoneticPr fontId="5"/>
  </si>
  <si>
    <t>Ｌ１</t>
    <phoneticPr fontId="5"/>
  </si>
  <si>
    <t>被服類</t>
    <phoneticPr fontId="5"/>
  </si>
  <si>
    <t>Ｌ２</t>
    <phoneticPr fontId="5"/>
  </si>
  <si>
    <t>寝具</t>
    <phoneticPr fontId="5"/>
  </si>
  <si>
    <t>Ｌ３</t>
    <phoneticPr fontId="5"/>
  </si>
  <si>
    <t>靴・鞄</t>
    <phoneticPr fontId="5"/>
  </si>
  <si>
    <t>Ｌ４</t>
    <phoneticPr fontId="5"/>
  </si>
  <si>
    <t>その他</t>
  </si>
  <si>
    <t>その他</t>
    <phoneticPr fontId="5"/>
  </si>
  <si>
    <t>Ｍ１</t>
    <phoneticPr fontId="5"/>
  </si>
  <si>
    <t>警察用品</t>
    <phoneticPr fontId="5"/>
  </si>
  <si>
    <t>Ｍ２</t>
    <phoneticPr fontId="5"/>
  </si>
  <si>
    <t>消防保安用品</t>
    <phoneticPr fontId="5"/>
  </si>
  <si>
    <t>Ｎ１</t>
    <phoneticPr fontId="5"/>
  </si>
  <si>
    <t>時計・貴金属</t>
    <phoneticPr fontId="5"/>
  </si>
  <si>
    <t>Ｎ２</t>
    <phoneticPr fontId="5"/>
  </si>
  <si>
    <t>食料品</t>
    <phoneticPr fontId="5"/>
  </si>
  <si>
    <t>Ｎ３</t>
    <phoneticPr fontId="5"/>
  </si>
  <si>
    <t>徽章</t>
    <phoneticPr fontId="5"/>
  </si>
  <si>
    <t>Ｎ４</t>
    <phoneticPr fontId="5"/>
  </si>
  <si>
    <t>看板・旗</t>
    <phoneticPr fontId="5"/>
  </si>
  <si>
    <t>Ｎ５</t>
    <phoneticPr fontId="5"/>
  </si>
  <si>
    <t>日用雑貨</t>
    <phoneticPr fontId="5"/>
  </si>
  <si>
    <t>Ｎ６</t>
    <phoneticPr fontId="5"/>
  </si>
  <si>
    <t>贈答</t>
    <phoneticPr fontId="5"/>
  </si>
  <si>
    <t>Ｎ７</t>
    <phoneticPr fontId="5"/>
  </si>
  <si>
    <t>種苗・飼肥料</t>
    <phoneticPr fontId="5"/>
  </si>
  <si>
    <t>Ｎ８</t>
    <phoneticPr fontId="5"/>
  </si>
  <si>
    <t>Ｏ１</t>
    <phoneticPr fontId="5"/>
  </si>
  <si>
    <t>警備</t>
  </si>
  <si>
    <t>Ｏ２</t>
  </si>
  <si>
    <t>清掃、設備の保守</t>
  </si>
  <si>
    <t>Ｏ３</t>
  </si>
  <si>
    <t>施設の運営</t>
  </si>
  <si>
    <t>Ｐ１</t>
  </si>
  <si>
    <t>古物</t>
  </si>
  <si>
    <t>Ｐ２</t>
  </si>
  <si>
    <t>一般廃棄物処理</t>
  </si>
  <si>
    <t>Ｐ３</t>
  </si>
  <si>
    <t>産業廃棄物処理</t>
  </si>
  <si>
    <t>Ｐ４</t>
  </si>
  <si>
    <t>専ら物</t>
  </si>
  <si>
    <t>Ｑ１</t>
  </si>
  <si>
    <t>情報処理</t>
  </si>
  <si>
    <t>Ｒ１</t>
  </si>
  <si>
    <t>映像音響ソフト制作</t>
  </si>
  <si>
    <t>Ｒ２</t>
  </si>
  <si>
    <t>放送番組の制作・放送</t>
  </si>
  <si>
    <t>Ｒ３</t>
  </si>
  <si>
    <t>広告</t>
  </si>
  <si>
    <t>Ｒ４</t>
  </si>
  <si>
    <t>出版・デザイン</t>
  </si>
  <si>
    <t>Ｒ５</t>
  </si>
  <si>
    <t>イベント</t>
  </si>
  <si>
    <t>Ｓ１</t>
  </si>
  <si>
    <t>賃貸業務</t>
  </si>
  <si>
    <t>Ｔ１</t>
  </si>
  <si>
    <t>Ｕ１</t>
  </si>
  <si>
    <t>医療業務</t>
  </si>
  <si>
    <t>Ｕ２</t>
  </si>
  <si>
    <t>給食業務</t>
  </si>
  <si>
    <t>Ｕ３</t>
  </si>
  <si>
    <t>業務代行</t>
  </si>
  <si>
    <t>Ｕ４</t>
  </si>
  <si>
    <t>運送</t>
  </si>
  <si>
    <t>Ｕ５</t>
  </si>
  <si>
    <t>クリーニング</t>
  </si>
  <si>
    <t>Ｕ６</t>
  </si>
  <si>
    <t>保険</t>
  </si>
  <si>
    <t>Ｕ７</t>
  </si>
  <si>
    <t>G.登録を受けている業務</t>
    <rPh sb="2" eb="4">
      <t>トウロク</t>
    </rPh>
    <rPh sb="5" eb="6">
      <t>ウ</t>
    </rPh>
    <rPh sb="10" eb="12">
      <t>ギョウム</t>
    </rPh>
    <phoneticPr fontId="5"/>
  </si>
  <si>
    <t>建築物環境衛生総合管理業</t>
  </si>
  <si>
    <t>建築物清掃業</t>
  </si>
  <si>
    <t>建築物空気環境測定業</t>
  </si>
  <si>
    <t>建築物飲料水水質検査業</t>
  </si>
  <si>
    <t>建築物飲料水貯水槽清掃業</t>
  </si>
  <si>
    <t>※ビル清掃や設備の保守の業務を主たる営業種目として登録を希望される方のみ入力してください。</t>
    <rPh sb="36" eb="38">
      <t>ニュウリョク</t>
    </rPh>
    <phoneticPr fontId="6"/>
  </si>
  <si>
    <t>区分</t>
    <rPh sb="0" eb="2">
      <t>クブン</t>
    </rPh>
    <phoneticPr fontId="5"/>
  </si>
  <si>
    <t>空気調和用ダクト清掃業</t>
  </si>
  <si>
    <t>排水管清掃業</t>
  </si>
  <si>
    <t>建築物ねずみ昆虫等防除業</t>
  </si>
  <si>
    <t>登録の有無</t>
    <rPh sb="0" eb="2">
      <t>トウロク</t>
    </rPh>
    <rPh sb="3" eb="5">
      <t>ウム</t>
    </rPh>
    <phoneticPr fontId="5"/>
  </si>
  <si>
    <t>１号</t>
  </si>
  <si>
    <t>２号</t>
  </si>
  <si>
    <t>３号</t>
  </si>
  <si>
    <t>４号</t>
  </si>
  <si>
    <t>５号</t>
  </si>
  <si>
    <t>６号</t>
  </si>
  <si>
    <t>７号</t>
  </si>
  <si>
    <t>８号</t>
  </si>
  <si>
    <t>施設警備業務検定</t>
  </si>
  <si>
    <t>ビルクリーニング技能士</t>
  </si>
  <si>
    <t>清掃作業監督者</t>
  </si>
  <si>
    <t>ビル設備管理技能士</t>
  </si>
  <si>
    <t>浄化槽管理士</t>
  </si>
  <si>
    <t>冷凍機械責任者</t>
  </si>
  <si>
    <t>ボイラー技士・整備士</t>
  </si>
  <si>
    <t>消防設備士・点検資格者</t>
  </si>
  <si>
    <t>危険物取扱者</t>
  </si>
  <si>
    <t>昇降機検査資格者</t>
  </si>
  <si>
    <t>電気主任技術者</t>
  </si>
  <si>
    <t>電気工事士</t>
  </si>
  <si>
    <t>電気通信主任技術者・工事担任者</t>
  </si>
  <si>
    <t>建築物点検資格</t>
  </si>
  <si>
    <t>エネルギー管理士・管理員</t>
  </si>
  <si>
    <t>医療関連サービスマーク（院内清掃業務）</t>
  </si>
  <si>
    <t>A101</t>
  </si>
  <si>
    <t>A102</t>
  </si>
  <si>
    <t>A103</t>
  </si>
  <si>
    <t>A104</t>
  </si>
  <si>
    <t>A105</t>
  </si>
  <si>
    <t>A201</t>
  </si>
  <si>
    <t>A202</t>
  </si>
  <si>
    <t>A203</t>
  </si>
  <si>
    <t>A204</t>
  </si>
  <si>
    <t>A301</t>
  </si>
  <si>
    <t>A302</t>
  </si>
  <si>
    <t>A303</t>
  </si>
  <si>
    <t>B101</t>
  </si>
  <si>
    <t>B102</t>
  </si>
  <si>
    <t>B103</t>
  </si>
  <si>
    <t>B104</t>
  </si>
  <si>
    <t>B105</t>
  </si>
  <si>
    <t>B201</t>
  </si>
  <si>
    <t>B202</t>
  </si>
  <si>
    <t>B203</t>
  </si>
  <si>
    <t>B204</t>
  </si>
  <si>
    <t>B205</t>
  </si>
  <si>
    <t>B206</t>
  </si>
  <si>
    <t>B207</t>
  </si>
  <si>
    <t>B208</t>
  </si>
  <si>
    <t>B301</t>
  </si>
  <si>
    <t>B302</t>
  </si>
  <si>
    <t>B303</t>
  </si>
  <si>
    <t>B401</t>
  </si>
  <si>
    <t>B402</t>
  </si>
  <si>
    <t>B403</t>
  </si>
  <si>
    <t>B404</t>
  </si>
  <si>
    <t>B405</t>
  </si>
  <si>
    <t>B406</t>
  </si>
  <si>
    <t>B407</t>
  </si>
  <si>
    <t>B408</t>
  </si>
  <si>
    <t>B409</t>
  </si>
  <si>
    <t>C101</t>
  </si>
  <si>
    <t>C102</t>
  </si>
  <si>
    <t>C201</t>
  </si>
  <si>
    <t>C202</t>
  </si>
  <si>
    <t>C203</t>
  </si>
  <si>
    <t>C204</t>
  </si>
  <si>
    <t>C205</t>
  </si>
  <si>
    <t>C206</t>
  </si>
  <si>
    <t>C207</t>
  </si>
  <si>
    <t>C208</t>
  </si>
  <si>
    <t>D101</t>
  </si>
  <si>
    <t>D102</t>
  </si>
  <si>
    <t>D201</t>
  </si>
  <si>
    <t>D202</t>
  </si>
  <si>
    <t>D203</t>
  </si>
  <si>
    <t>D204</t>
  </si>
  <si>
    <t>D301</t>
  </si>
  <si>
    <t>D302</t>
  </si>
  <si>
    <t>D303</t>
  </si>
  <si>
    <t>D304</t>
  </si>
  <si>
    <t>D305</t>
  </si>
  <si>
    <t>D401</t>
  </si>
  <si>
    <t>D402</t>
  </si>
  <si>
    <t>D403</t>
  </si>
  <si>
    <t>D404</t>
  </si>
  <si>
    <t>D405</t>
  </si>
  <si>
    <t>D501</t>
  </si>
  <si>
    <t>D502</t>
  </si>
  <si>
    <t>D503</t>
  </si>
  <si>
    <t>D504</t>
  </si>
  <si>
    <t>E101</t>
  </si>
  <si>
    <t>E102</t>
  </si>
  <si>
    <t>E103</t>
  </si>
  <si>
    <t>E104</t>
  </si>
  <si>
    <t>E105</t>
  </si>
  <si>
    <t>E106</t>
  </si>
  <si>
    <t>E107</t>
  </si>
  <si>
    <t>E201</t>
  </si>
  <si>
    <t>E202</t>
  </si>
  <si>
    <t>E203</t>
  </si>
  <si>
    <t>E204</t>
  </si>
  <si>
    <t>F101</t>
  </si>
  <si>
    <t>F102</t>
  </si>
  <si>
    <t>F103</t>
  </si>
  <si>
    <t>F104</t>
  </si>
  <si>
    <t>F105</t>
  </si>
  <si>
    <t>F106</t>
  </si>
  <si>
    <t>F107</t>
  </si>
  <si>
    <t>F201</t>
  </si>
  <si>
    <t>F202</t>
  </si>
  <si>
    <t>F203</t>
  </si>
  <si>
    <t>F204</t>
  </si>
  <si>
    <t>F301</t>
  </si>
  <si>
    <t>F302</t>
  </si>
  <si>
    <t>F303</t>
  </si>
  <si>
    <t>F304</t>
  </si>
  <si>
    <t>G101</t>
  </si>
  <si>
    <t>G201</t>
  </si>
  <si>
    <t>G202</t>
  </si>
  <si>
    <t>G301</t>
  </si>
  <si>
    <t>G302</t>
  </si>
  <si>
    <t>G303</t>
  </si>
  <si>
    <t>G304</t>
  </si>
  <si>
    <t>G401</t>
  </si>
  <si>
    <t>G402</t>
  </si>
  <si>
    <t>G403</t>
  </si>
  <si>
    <t>G404</t>
  </si>
  <si>
    <t>G405</t>
  </si>
  <si>
    <t>G501</t>
  </si>
  <si>
    <t>G502</t>
  </si>
  <si>
    <t>G503</t>
  </si>
  <si>
    <t>G504</t>
  </si>
  <si>
    <t>G505</t>
  </si>
  <si>
    <t>G506</t>
  </si>
  <si>
    <t>G507</t>
  </si>
  <si>
    <t>G601</t>
  </si>
  <si>
    <t>G602</t>
  </si>
  <si>
    <t>G701</t>
  </si>
  <si>
    <t>G702</t>
  </si>
  <si>
    <t>G703</t>
  </si>
  <si>
    <t>G704</t>
  </si>
  <si>
    <t>H101</t>
  </si>
  <si>
    <t>H102</t>
  </si>
  <si>
    <t>H103</t>
  </si>
  <si>
    <t>H104</t>
  </si>
  <si>
    <t>H105</t>
  </si>
  <si>
    <t>H106</t>
  </si>
  <si>
    <t>H107</t>
  </si>
  <si>
    <t>I101</t>
  </si>
  <si>
    <t>I102</t>
  </si>
  <si>
    <t>I103</t>
  </si>
  <si>
    <t>I104</t>
  </si>
  <si>
    <t>I105</t>
  </si>
  <si>
    <t>I201</t>
  </si>
  <si>
    <t>I202</t>
  </si>
  <si>
    <t>I203</t>
  </si>
  <si>
    <t>I204</t>
  </si>
  <si>
    <t>J101</t>
  </si>
  <si>
    <t>J102</t>
  </si>
  <si>
    <t>J103</t>
  </si>
  <si>
    <t>J104</t>
  </si>
  <si>
    <t>J105</t>
  </si>
  <si>
    <t>J201</t>
  </si>
  <si>
    <t>J202</t>
  </si>
  <si>
    <t>J203</t>
  </si>
  <si>
    <t>K101</t>
  </si>
  <si>
    <t>K102</t>
  </si>
  <si>
    <t>K103</t>
  </si>
  <si>
    <t>K104</t>
  </si>
  <si>
    <t>K105</t>
  </si>
  <si>
    <t>K201</t>
  </si>
  <si>
    <t>K202</t>
  </si>
  <si>
    <t>K203</t>
  </si>
  <si>
    <t>K301</t>
  </si>
  <si>
    <t>K302</t>
  </si>
  <si>
    <t>K303</t>
  </si>
  <si>
    <t>K304</t>
  </si>
  <si>
    <t>K305</t>
  </si>
  <si>
    <t>K306</t>
  </si>
  <si>
    <t>L101</t>
  </si>
  <si>
    <t>L102</t>
  </si>
  <si>
    <t>L103</t>
  </si>
  <si>
    <t>L104</t>
  </si>
  <si>
    <t>L105</t>
  </si>
  <si>
    <t>L201</t>
  </si>
  <si>
    <t>L301</t>
  </si>
  <si>
    <t>L302</t>
  </si>
  <si>
    <t>L303</t>
  </si>
  <si>
    <t>L304</t>
  </si>
  <si>
    <t>L305</t>
  </si>
  <si>
    <t>L306</t>
  </si>
  <si>
    <t>L401</t>
  </si>
  <si>
    <t>L402</t>
  </si>
  <si>
    <t>L403</t>
  </si>
  <si>
    <t>L404</t>
  </si>
  <si>
    <t>L405</t>
  </si>
  <si>
    <t>M101</t>
  </si>
  <si>
    <t>M102</t>
  </si>
  <si>
    <t>M103</t>
  </si>
  <si>
    <t>M201</t>
  </si>
  <si>
    <t>M202</t>
  </si>
  <si>
    <t>M203</t>
  </si>
  <si>
    <t>M204</t>
  </si>
  <si>
    <t>M205</t>
  </si>
  <si>
    <t>M206</t>
  </si>
  <si>
    <t>M207</t>
  </si>
  <si>
    <t>M208</t>
  </si>
  <si>
    <t>M209</t>
  </si>
  <si>
    <t>M210</t>
  </si>
  <si>
    <t>N101</t>
  </si>
  <si>
    <t>N102</t>
  </si>
  <si>
    <t>N103</t>
  </si>
  <si>
    <t>N201</t>
  </si>
  <si>
    <t>N202</t>
  </si>
  <si>
    <t>N203</t>
  </si>
  <si>
    <t>N204</t>
  </si>
  <si>
    <t>N205</t>
  </si>
  <si>
    <t>N206</t>
  </si>
  <si>
    <t>N207</t>
  </si>
  <si>
    <t>N208</t>
  </si>
  <si>
    <t>N209</t>
  </si>
  <si>
    <t>N210</t>
  </si>
  <si>
    <t>N301</t>
  </si>
  <si>
    <t>N302</t>
  </si>
  <si>
    <t>N303</t>
  </si>
  <si>
    <t>N304</t>
  </si>
  <si>
    <t>N401</t>
  </si>
  <si>
    <t>N402</t>
  </si>
  <si>
    <t>N403</t>
  </si>
  <si>
    <t>N404</t>
  </si>
  <si>
    <t>N405</t>
  </si>
  <si>
    <t>N501</t>
  </si>
  <si>
    <t>N502</t>
  </si>
  <si>
    <t>N503</t>
  </si>
  <si>
    <t>N504</t>
  </si>
  <si>
    <t>N505</t>
  </si>
  <si>
    <t>N506</t>
  </si>
  <si>
    <t>N507</t>
  </si>
  <si>
    <t>N508</t>
  </si>
  <si>
    <t>N509</t>
  </si>
  <si>
    <t>N510</t>
  </si>
  <si>
    <t>N511</t>
  </si>
  <si>
    <t>N601</t>
  </si>
  <si>
    <t>N602</t>
  </si>
  <si>
    <t>N603</t>
  </si>
  <si>
    <t>N604</t>
  </si>
  <si>
    <t>N701</t>
  </si>
  <si>
    <t>N702</t>
  </si>
  <si>
    <t>N703</t>
  </si>
  <si>
    <t>N704</t>
  </si>
  <si>
    <t>N705</t>
  </si>
  <si>
    <t>N899</t>
  </si>
  <si>
    <t>一般印刷</t>
  </si>
  <si>
    <t>フォーム印刷</t>
  </si>
  <si>
    <t>カラー印刷</t>
  </si>
  <si>
    <t>製本・表装</t>
  </si>
  <si>
    <t>地図製作（原図作成及び印刷を含む）</t>
  </si>
  <si>
    <t>図面製作</t>
  </si>
  <si>
    <t>写図</t>
  </si>
  <si>
    <t>航空写真</t>
  </si>
  <si>
    <t>青写真</t>
  </si>
  <si>
    <t>コピー</t>
  </si>
  <si>
    <t>マイクロ写真</t>
  </si>
  <si>
    <t>一般用紙</t>
  </si>
  <si>
    <t>ＰＰＣ用紙</t>
  </si>
  <si>
    <t>特殊加工紙</t>
  </si>
  <si>
    <t>封筒</t>
  </si>
  <si>
    <t>トイレットペーパー</t>
  </si>
  <si>
    <t>文房具類</t>
  </si>
  <si>
    <t>事務机</t>
  </si>
  <si>
    <t>椅子</t>
  </si>
  <si>
    <t>保管庫</t>
  </si>
  <si>
    <t>ロッカー</t>
  </si>
  <si>
    <t>応接セット</t>
  </si>
  <si>
    <t>パーティション</t>
  </si>
  <si>
    <t>シュレッダー</t>
  </si>
  <si>
    <t>木印（公印）</t>
  </si>
  <si>
    <t>ゴム印</t>
  </si>
  <si>
    <t>その他印</t>
  </si>
  <si>
    <t>パソコン</t>
  </si>
  <si>
    <t>プリンター</t>
  </si>
  <si>
    <t>周辺機器</t>
  </si>
  <si>
    <t>スキャナー</t>
  </si>
  <si>
    <t>複写機</t>
  </si>
  <si>
    <t>ファックス</t>
  </si>
  <si>
    <t>プロジェクター</t>
  </si>
  <si>
    <t>ソフト</t>
  </si>
  <si>
    <t>ＯＡ関連消耗品</t>
  </si>
  <si>
    <t>木工家具</t>
  </si>
  <si>
    <t>別注家具</t>
  </si>
  <si>
    <t>カーテン</t>
  </si>
  <si>
    <t>カーペット</t>
  </si>
  <si>
    <t>畳</t>
  </si>
  <si>
    <t>建具</t>
  </si>
  <si>
    <t>クロス</t>
  </si>
  <si>
    <t>床材</t>
  </si>
  <si>
    <t>緞帳・暗幕</t>
  </si>
  <si>
    <t>舞台大道具</t>
  </si>
  <si>
    <t>一般書籍</t>
  </si>
  <si>
    <t>地図</t>
  </si>
  <si>
    <t>教材</t>
  </si>
  <si>
    <t>実験器具・実習器具</t>
  </si>
  <si>
    <t>保育用教材</t>
  </si>
  <si>
    <t>教材用映画フィルム・ビデオ</t>
  </si>
  <si>
    <t>運動器具</t>
  </si>
  <si>
    <t>各種スポーツ用品</t>
  </si>
  <si>
    <t>娯楽用品</t>
  </si>
  <si>
    <t>遊具</t>
  </si>
  <si>
    <t>トロフィー・カップ・楯</t>
  </si>
  <si>
    <t>洋楽器</t>
  </si>
  <si>
    <t>和楽器</t>
  </si>
  <si>
    <t>電気楽器</t>
  </si>
  <si>
    <t>ＣＤ・レコード</t>
  </si>
  <si>
    <t>楽譜</t>
  </si>
  <si>
    <t>模型・標本</t>
  </si>
  <si>
    <t>書・絵画</t>
  </si>
  <si>
    <t>骨とう</t>
  </si>
  <si>
    <t>額縁</t>
  </si>
  <si>
    <t>生体検査機器</t>
  </si>
  <si>
    <t>検体検査機器</t>
  </si>
  <si>
    <t>治療用機器</t>
  </si>
  <si>
    <t>放射線関連機器</t>
  </si>
  <si>
    <t>手術関連機器</t>
  </si>
  <si>
    <t>介護・福祉機器</t>
  </si>
  <si>
    <t>医療用器具</t>
  </si>
  <si>
    <t>分析測定機器</t>
  </si>
  <si>
    <t>試験機器</t>
  </si>
  <si>
    <t>光学機器</t>
  </si>
  <si>
    <t>計測機器</t>
  </si>
  <si>
    <t>旋盤</t>
  </si>
  <si>
    <t>プレス機械</t>
  </si>
  <si>
    <t>切断機</t>
  </si>
  <si>
    <t>溶接機</t>
  </si>
  <si>
    <t>研削機</t>
  </si>
  <si>
    <t>木工機器</t>
  </si>
  <si>
    <t>ＣＡＤ・ＣＡＭ関連機器</t>
  </si>
  <si>
    <t>農業用機器</t>
  </si>
  <si>
    <t>畜産用機器</t>
  </si>
  <si>
    <t>林業用機器</t>
  </si>
  <si>
    <t>漁業用機器</t>
  </si>
  <si>
    <t>削岩機</t>
  </si>
  <si>
    <t>杭打機</t>
  </si>
  <si>
    <t>建設重機</t>
  </si>
  <si>
    <t>測量用機器</t>
  </si>
  <si>
    <t>家庭用電気機器</t>
  </si>
  <si>
    <t>カメラ</t>
  </si>
  <si>
    <t>写真用機材</t>
  </si>
  <si>
    <t>電話機</t>
  </si>
  <si>
    <t>電話交換機</t>
  </si>
  <si>
    <t>無線通信機器</t>
  </si>
  <si>
    <t>放送用機器</t>
  </si>
  <si>
    <t>発電機</t>
  </si>
  <si>
    <t>モーター</t>
  </si>
  <si>
    <t>配電盤</t>
  </si>
  <si>
    <t>空調設備</t>
  </si>
  <si>
    <t>調理台・流し台</t>
  </si>
  <si>
    <t>調理用機器</t>
  </si>
  <si>
    <t>食器洗浄・消毒機器</t>
  </si>
  <si>
    <t>業務用冷凍・冷蔵庫</t>
  </si>
  <si>
    <t>給食用機器</t>
  </si>
  <si>
    <t>給湯関連機器</t>
  </si>
  <si>
    <t>浴槽関連機器</t>
  </si>
  <si>
    <t>上下水道用機器</t>
  </si>
  <si>
    <t>廃棄物処理用機器</t>
  </si>
  <si>
    <t>繊維関連機器（ミシン、編機）</t>
  </si>
  <si>
    <t>駐車場関連機器</t>
  </si>
  <si>
    <t>交通関連機器</t>
  </si>
  <si>
    <t>自動販売機・発券機・両替機</t>
  </si>
  <si>
    <t>木材</t>
  </si>
  <si>
    <t>鋼材</t>
  </si>
  <si>
    <t>砂・砂利・セメント・アスファルト</t>
  </si>
  <si>
    <t>管工事資材</t>
  </si>
  <si>
    <t>電気工事資材</t>
  </si>
  <si>
    <t>仮設資材</t>
  </si>
  <si>
    <t>道路用資材</t>
  </si>
  <si>
    <t>医薬品（家庭用を除く）</t>
  </si>
  <si>
    <t>家庭薬</t>
  </si>
  <si>
    <t>動物用薬品</t>
  </si>
  <si>
    <t>医療用ガス</t>
  </si>
  <si>
    <t>衛生材料</t>
  </si>
  <si>
    <t>農薬</t>
  </si>
  <si>
    <t>工業用薬品</t>
  </si>
  <si>
    <t>工業用ガス</t>
  </si>
  <si>
    <t>水道用薬品</t>
  </si>
  <si>
    <t>ガソリン</t>
  </si>
  <si>
    <t>軽油</t>
  </si>
  <si>
    <t>重油</t>
  </si>
  <si>
    <t>灯油</t>
  </si>
  <si>
    <t>潤滑油</t>
  </si>
  <si>
    <t>コークス・木炭・石炭</t>
  </si>
  <si>
    <t>LPガス</t>
  </si>
  <si>
    <t>高圧ガス</t>
  </si>
  <si>
    <t>乗用車</t>
  </si>
  <si>
    <t>トラック・バス</t>
  </si>
  <si>
    <t>特殊車両</t>
  </si>
  <si>
    <t>オートバイ</t>
  </si>
  <si>
    <t>自転車</t>
  </si>
  <si>
    <t>船舶</t>
  </si>
  <si>
    <t>船舶用品</t>
  </si>
  <si>
    <t>航空機用品</t>
  </si>
  <si>
    <t>タイヤ・チューブ</t>
  </si>
  <si>
    <t>バッテリー</t>
  </si>
  <si>
    <t>車両部品</t>
  </si>
  <si>
    <t>車両用品</t>
  </si>
  <si>
    <t>ＥＴＣ</t>
  </si>
  <si>
    <t>ナビ</t>
  </si>
  <si>
    <t>制服</t>
  </si>
  <si>
    <t>作業服</t>
  </si>
  <si>
    <t>白衣</t>
  </si>
  <si>
    <t>防寒衣</t>
  </si>
  <si>
    <t>帽子</t>
  </si>
  <si>
    <t>寝具</t>
  </si>
  <si>
    <t>作業靴</t>
  </si>
  <si>
    <t>安全靴</t>
  </si>
  <si>
    <t>運動靴</t>
  </si>
  <si>
    <t>ゴム長靴</t>
  </si>
  <si>
    <t>地下足袋</t>
  </si>
  <si>
    <t>かばん</t>
  </si>
  <si>
    <t>テント</t>
  </si>
  <si>
    <t>シート</t>
  </si>
  <si>
    <t>雨具</t>
  </si>
  <si>
    <t>ヘルメット</t>
  </si>
  <si>
    <t>作業保安用品</t>
  </si>
  <si>
    <t>警察装備</t>
  </si>
  <si>
    <t>鑑識用機械器材・消耗品</t>
  </si>
  <si>
    <t>交通安全用品</t>
  </si>
  <si>
    <t>ホース</t>
  </si>
  <si>
    <t>消防ポンプ</t>
  </si>
  <si>
    <t>避難器具</t>
  </si>
  <si>
    <t>救助器具</t>
  </si>
  <si>
    <t>消防用被服</t>
  </si>
  <si>
    <t>火災報知機</t>
  </si>
  <si>
    <t>消火器</t>
  </si>
  <si>
    <t>化学消火薬剤</t>
  </si>
  <si>
    <t>非常食</t>
  </si>
  <si>
    <t>消防自動車</t>
  </si>
  <si>
    <t>時計</t>
  </si>
  <si>
    <t>宝石</t>
  </si>
  <si>
    <t>眼鏡</t>
  </si>
  <si>
    <t>米・小麦類</t>
  </si>
  <si>
    <t>肉</t>
  </si>
  <si>
    <t>魚</t>
  </si>
  <si>
    <t>卵・乳製品</t>
  </si>
  <si>
    <t>青果</t>
  </si>
  <si>
    <t>パン・菓子類</t>
  </si>
  <si>
    <t>乾物</t>
  </si>
  <si>
    <t>冷凍食品</t>
  </si>
  <si>
    <t>し好品（茶、コーヒー、紅茶）</t>
  </si>
  <si>
    <t>調味料</t>
  </si>
  <si>
    <t>バッジ</t>
  </si>
  <si>
    <t>銀杯</t>
  </si>
  <si>
    <t>ネームプレート</t>
  </si>
  <si>
    <t>メダル</t>
  </si>
  <si>
    <t>看板</t>
  </si>
  <si>
    <t>掲示板・標示板</t>
  </si>
  <si>
    <t>懸垂幕</t>
  </si>
  <si>
    <t>のぼり</t>
  </si>
  <si>
    <t>旗</t>
  </si>
  <si>
    <t>家庭金物</t>
  </si>
  <si>
    <t>荒物</t>
  </si>
  <si>
    <t>ガラス製品</t>
  </si>
  <si>
    <t>陶磁器</t>
  </si>
  <si>
    <t>漆器</t>
  </si>
  <si>
    <t>清掃用具</t>
  </si>
  <si>
    <t>せっけん・洗剤</t>
  </si>
  <si>
    <t>ゴミ袋</t>
  </si>
  <si>
    <t>軍手</t>
  </si>
  <si>
    <t>大工道具</t>
  </si>
  <si>
    <t>塗料</t>
  </si>
  <si>
    <t>記念品</t>
  </si>
  <si>
    <t>贈答品</t>
  </si>
  <si>
    <t>啓発用品</t>
  </si>
  <si>
    <t>特産品</t>
  </si>
  <si>
    <t>種苗・樹木・芝</t>
  </si>
  <si>
    <t>生花</t>
  </si>
  <si>
    <t>造園用品</t>
  </si>
  <si>
    <t>肥料</t>
  </si>
  <si>
    <t>飼料</t>
  </si>
  <si>
    <t>O101</t>
  </si>
  <si>
    <t>O102</t>
  </si>
  <si>
    <t>O103</t>
  </si>
  <si>
    <t>O201</t>
  </si>
  <si>
    <t>O202</t>
  </si>
  <si>
    <t>O203</t>
  </si>
  <si>
    <t>O204</t>
  </si>
  <si>
    <t>O205</t>
  </si>
  <si>
    <t>O206</t>
  </si>
  <si>
    <t>O207</t>
  </si>
  <si>
    <t>O208</t>
  </si>
  <si>
    <t>O209</t>
  </si>
  <si>
    <t>O210</t>
  </si>
  <si>
    <t>O211</t>
  </si>
  <si>
    <t>O212</t>
  </si>
  <si>
    <t>O213</t>
  </si>
  <si>
    <t>O214</t>
  </si>
  <si>
    <t>O301</t>
  </si>
  <si>
    <t>O302</t>
  </si>
  <si>
    <t>O303</t>
  </si>
  <si>
    <t>O304</t>
  </si>
  <si>
    <t>P101</t>
  </si>
  <si>
    <t>P201</t>
  </si>
  <si>
    <t>P202</t>
  </si>
  <si>
    <t>P301</t>
  </si>
  <si>
    <t>P302</t>
  </si>
  <si>
    <t>P401</t>
  </si>
  <si>
    <t>P402</t>
  </si>
  <si>
    <t>Q101</t>
  </si>
  <si>
    <t>Q102</t>
  </si>
  <si>
    <t>Q103</t>
  </si>
  <si>
    <t>Q104</t>
  </si>
  <si>
    <t>Q105</t>
  </si>
  <si>
    <t>Q106</t>
  </si>
  <si>
    <t>Q107</t>
  </si>
  <si>
    <t>Q108</t>
  </si>
  <si>
    <t>Q109</t>
  </si>
  <si>
    <t>R101</t>
  </si>
  <si>
    <t>R102</t>
  </si>
  <si>
    <t>R201</t>
  </si>
  <si>
    <t>R301</t>
  </si>
  <si>
    <t>R302</t>
  </si>
  <si>
    <t>R401</t>
  </si>
  <si>
    <t>R402</t>
  </si>
  <si>
    <t>R403</t>
  </si>
  <si>
    <t>R501</t>
  </si>
  <si>
    <t>R502</t>
  </si>
  <si>
    <t>R503</t>
  </si>
  <si>
    <t>S101</t>
  </si>
  <si>
    <t>S102</t>
  </si>
  <si>
    <t>S103</t>
  </si>
  <si>
    <t>S104</t>
  </si>
  <si>
    <t>S105</t>
  </si>
  <si>
    <t>S106</t>
  </si>
  <si>
    <t>S107</t>
  </si>
  <si>
    <t>S108</t>
  </si>
  <si>
    <t>S109</t>
  </si>
  <si>
    <t>S110</t>
  </si>
  <si>
    <t>S111</t>
  </si>
  <si>
    <t>S112</t>
  </si>
  <si>
    <t>S113</t>
  </si>
  <si>
    <t>T101</t>
  </si>
  <si>
    <t>T102</t>
  </si>
  <si>
    <t>T103</t>
  </si>
  <si>
    <t>T104</t>
  </si>
  <si>
    <t>T105</t>
  </si>
  <si>
    <t>T106</t>
  </si>
  <si>
    <t>T107</t>
  </si>
  <si>
    <t>U101</t>
  </si>
  <si>
    <t>U102</t>
  </si>
  <si>
    <t>U201</t>
  </si>
  <si>
    <t>U301</t>
  </si>
  <si>
    <t>U302</t>
  </si>
  <si>
    <t>U303</t>
  </si>
  <si>
    <t>U304</t>
  </si>
  <si>
    <t>U305</t>
  </si>
  <si>
    <t>U401</t>
  </si>
  <si>
    <t>U402</t>
  </si>
  <si>
    <t>U403</t>
  </si>
  <si>
    <t>U501</t>
  </si>
  <si>
    <t>U601</t>
  </si>
  <si>
    <t>U602</t>
  </si>
  <si>
    <t>U603</t>
  </si>
  <si>
    <t>U701</t>
  </si>
  <si>
    <t>U702</t>
  </si>
  <si>
    <t>U799</t>
  </si>
  <si>
    <t>施設警備</t>
  </si>
  <si>
    <t>機械警備</t>
  </si>
  <si>
    <t>警備員の派遣</t>
  </si>
  <si>
    <t>建物清掃</t>
  </si>
  <si>
    <t>貯水槽・浄化槽清掃</t>
  </si>
  <si>
    <t>害虫駆除</t>
  </si>
  <si>
    <t>ねずみ駆除</t>
  </si>
  <si>
    <t>除草</t>
  </si>
  <si>
    <t>電気保安</t>
  </si>
  <si>
    <t>冷暖房保守</t>
  </si>
  <si>
    <t>エレベーター保守</t>
  </si>
  <si>
    <t>ボイラー保守管理</t>
  </si>
  <si>
    <t>消防設備点検</t>
  </si>
  <si>
    <t>上下水道施設の保守維持管理</t>
  </si>
  <si>
    <t>室内環境測定</t>
  </si>
  <si>
    <t>浄化槽保守点検</t>
  </si>
  <si>
    <t>ビルメンテナンス常駐業務</t>
  </si>
  <si>
    <t>受付・案内</t>
  </si>
  <si>
    <t>電話交換</t>
  </si>
  <si>
    <t>公園の管理</t>
  </si>
  <si>
    <t>造園・植栽管理</t>
  </si>
  <si>
    <t>買い受け・回収</t>
  </si>
  <si>
    <t>回収・運搬</t>
  </si>
  <si>
    <t>処分</t>
  </si>
  <si>
    <t>電算処理</t>
  </si>
  <si>
    <t>プログラム作成</t>
  </si>
  <si>
    <t>システム開発</t>
  </si>
  <si>
    <t>データ入力</t>
  </si>
  <si>
    <t>ＨＰ作成</t>
  </si>
  <si>
    <t>地理情報</t>
  </si>
  <si>
    <t>オペレータ派遣</t>
  </si>
  <si>
    <t>講師派遣</t>
  </si>
  <si>
    <t>教育訓練</t>
  </si>
  <si>
    <t>映画制作</t>
  </si>
  <si>
    <t>ビデオ制作</t>
  </si>
  <si>
    <t>テレビ・ラジオ番組の制作・放送</t>
  </si>
  <si>
    <t>新聞・チラシ広告企画制作</t>
  </si>
  <si>
    <t>テレビ・ラジオ広告の企画制作</t>
  </si>
  <si>
    <t>印刷物の企画・編集</t>
  </si>
  <si>
    <t>デザイン</t>
  </si>
  <si>
    <t>イラスト</t>
  </si>
  <si>
    <t>イベント企画</t>
  </si>
  <si>
    <t>会場設営</t>
  </si>
  <si>
    <t>イベント運営</t>
  </si>
  <si>
    <t>情報処理装置</t>
  </si>
  <si>
    <t>事務機器</t>
  </si>
  <si>
    <t>電気･通信機器</t>
  </si>
  <si>
    <t>理化学･計測機器</t>
  </si>
  <si>
    <t>医療機器</t>
  </si>
  <si>
    <t>産業機器</t>
  </si>
  <si>
    <t>船・自動車</t>
  </si>
  <si>
    <t>仮設建物</t>
  </si>
  <si>
    <t>催事資材</t>
  </si>
  <si>
    <t>介護・福祉用品</t>
  </si>
  <si>
    <t>寝具・被服類</t>
  </si>
  <si>
    <t>清掃用品</t>
  </si>
  <si>
    <t>植木</t>
  </si>
  <si>
    <t>食品検査</t>
  </si>
  <si>
    <t>臨床検査</t>
  </si>
  <si>
    <t>環境調査</t>
  </si>
  <si>
    <t>世論調査</t>
  </si>
  <si>
    <t>市場調査</t>
  </si>
  <si>
    <t>交通量調査</t>
  </si>
  <si>
    <t>土地・建物調査</t>
  </si>
  <si>
    <t>医事業務</t>
  </si>
  <si>
    <t>翻訳</t>
  </si>
  <si>
    <t>速記</t>
  </si>
  <si>
    <t>テープ起こし</t>
  </si>
  <si>
    <t>筆こう</t>
  </si>
  <si>
    <t>人材派遣</t>
  </si>
  <si>
    <t>物品等の運送</t>
  </si>
  <si>
    <t>運転代行</t>
  </si>
  <si>
    <t>貸切バス</t>
  </si>
  <si>
    <t>生命保険</t>
  </si>
  <si>
    <t>自動車保険</t>
  </si>
  <si>
    <t>損害保険（自動車保険除く）</t>
  </si>
  <si>
    <t>写真撮影</t>
  </si>
  <si>
    <t>自動車修理・整備</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</si>
  <si>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</si>
  <si>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例)平成15、嘉永元　創業年を入力してください。</t>
    <rPh sb="0" eb="1">
      <t>レイ</t>
    </rPh>
    <rPh sb="2" eb="4">
      <t>ヘイセイ</t>
    </rPh>
    <rPh sb="7" eb="9">
      <t>カエイ</t>
    </rPh>
    <rPh sb="9" eb="10">
      <t>ゲン</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</si>
  <si>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</si>
  <si>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</si>
  <si>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シコクエイギョウショ
正式名称を全角カタカナで入力してください。支店・営業所名は、１文字空けて入力してください。</t>
    <phoneticPr fontId="5"/>
  </si>
  <si>
    <t>例)株式会社鈴木組　四国営業所
正式名称で入力してください。支店・営業所名は、１文字空けて入力してください。</t>
    <rPh sb="10" eb="12">
      <t>シコク</t>
    </rPh>
    <phoneticPr fontId="5"/>
  </si>
  <si>
    <t>例)所長　正式名称で入力してください。</t>
    <rPh sb="10" eb="12">
      <t>ニュウリョク</t>
    </rPh>
    <phoneticPr fontId="5"/>
  </si>
  <si>
    <t>特約店又は代理店になっている会社等の名称</t>
    <phoneticPr fontId="6"/>
  </si>
  <si>
    <t>参加を希望する場合、希望欄にリストから「①」「②」を選択してください。
①は「取引を希望する品目」で、上限は16個です。
②は「①以外に取り扱う品目」で、上限は8個です。
N899、U799のその他を希望する場合、「具体的な内容」欄を入力してください。</t>
    <rPh sb="0" eb="2">
      <t>サンカ</t>
    </rPh>
    <rPh sb="3" eb="5">
      <t>キボウ</t>
    </rPh>
    <rPh sb="7" eb="9">
      <t>バアイ</t>
    </rPh>
    <rPh sb="10" eb="12">
      <t>キボウ</t>
    </rPh>
    <rPh sb="12" eb="13">
      <t>ラン</t>
    </rPh>
    <rPh sb="26" eb="28">
      <t>センタク</t>
    </rPh>
    <rPh sb="39" eb="41">
      <t>トリヒキ</t>
    </rPh>
    <rPh sb="42" eb="44">
      <t>キボウ</t>
    </rPh>
    <rPh sb="46" eb="48">
      <t>ヒンモク</t>
    </rPh>
    <rPh sb="51" eb="53">
      <t>ジョウゲン</t>
    </rPh>
    <rPh sb="56" eb="57">
      <t>コ</t>
    </rPh>
    <rPh sb="65" eb="67">
      <t>イガイ</t>
    </rPh>
    <rPh sb="68" eb="69">
      <t>ト</t>
    </rPh>
    <rPh sb="70" eb="71">
      <t>アツカ</t>
    </rPh>
    <rPh sb="72" eb="74">
      <t>ヒンモク</t>
    </rPh>
    <rPh sb="77" eb="79">
      <t>ジョウゲン</t>
    </rPh>
    <rPh sb="81" eb="82">
      <t>コ</t>
    </rPh>
    <rPh sb="98" eb="99">
      <t>タ</t>
    </rPh>
    <rPh sb="100" eb="102">
      <t>キボウ</t>
    </rPh>
    <rPh sb="104" eb="106">
      <t>バアイ</t>
    </rPh>
    <rPh sb="108" eb="110">
      <t>グタイ</t>
    </rPh>
    <rPh sb="110" eb="111">
      <t>テキ</t>
    </rPh>
    <rPh sb="112" eb="114">
      <t>ナイヨウ</t>
    </rPh>
    <rPh sb="115" eb="116">
      <t>ラン</t>
    </rPh>
    <rPh sb="117" eb="119">
      <t>ニュウリョク</t>
    </rPh>
    <phoneticPr fontId="5"/>
  </si>
  <si>
    <t>具体的な内容</t>
    <rPh sb="0" eb="3">
      <t>グタイテキ</t>
    </rPh>
    <rPh sb="4" eb="6">
      <t>ナイヨウ</t>
    </rPh>
    <phoneticPr fontId="6"/>
  </si>
  <si>
    <t>「建築物の衛生的環境の確保に関する法律」（ビル衛生管理法）による知事登録を受けている場合、登録の有無欄にリストから「○」を選択してください。</t>
    <rPh sb="1" eb="4">
      <t>ケンチクブツ</t>
    </rPh>
    <rPh sb="5" eb="7">
      <t>エイセイ</t>
    </rPh>
    <rPh sb="7" eb="8">
      <t>テキ</t>
    </rPh>
    <rPh sb="8" eb="10">
      <t>カンキョウ</t>
    </rPh>
    <rPh sb="11" eb="13">
      <t>カクホ</t>
    </rPh>
    <rPh sb="14" eb="15">
      <t>カン</t>
    </rPh>
    <rPh sb="17" eb="19">
      <t>ホウリツ</t>
    </rPh>
    <rPh sb="23" eb="25">
      <t>エイセイ</t>
    </rPh>
    <rPh sb="25" eb="27">
      <t>カンリ</t>
    </rPh>
    <rPh sb="27" eb="28">
      <t>ホウ</t>
    </rPh>
    <rPh sb="32" eb="34">
      <t>チジ</t>
    </rPh>
    <rPh sb="34" eb="36">
      <t>トウロク</t>
    </rPh>
    <rPh sb="37" eb="38">
      <t>ウ</t>
    </rPh>
    <rPh sb="42" eb="44">
      <t>バアイ</t>
    </rPh>
    <rPh sb="45" eb="47">
      <t>トウロク</t>
    </rPh>
    <phoneticPr fontId="5"/>
  </si>
  <si>
    <t>資格保有者の有無</t>
    <rPh sb="0" eb="2">
      <t>シカク</t>
    </rPh>
    <rPh sb="2" eb="5">
      <t>ホユウシャ</t>
    </rPh>
    <rPh sb="6" eb="8">
      <t>ウム</t>
    </rPh>
    <phoneticPr fontId="5"/>
  </si>
  <si>
    <t>徳島県内市町村共通様式 一般競争入札（指名競争入札）参加資格審査申請書【物品】</t>
    <rPh sb="0" eb="2">
      <t>トクシマ</t>
    </rPh>
    <rPh sb="2" eb="4">
      <t>ケンナイ</t>
    </rPh>
    <rPh sb="4" eb="7">
      <t>シチョウソン</t>
    </rPh>
    <rPh sb="7" eb="9">
      <t>キョウツウ</t>
    </rPh>
    <rPh sb="9" eb="11">
      <t>ヨウシキ</t>
    </rPh>
    <rPh sb="12" eb="14">
      <t>イッパン</t>
    </rPh>
    <rPh sb="14" eb="16">
      <t>キョウソウ</t>
    </rPh>
    <rPh sb="16" eb="18">
      <t>ニュウサツ</t>
    </rPh>
    <rPh sb="19" eb="21">
      <t>シメイ</t>
    </rPh>
    <rPh sb="21" eb="23">
      <t>キョウソウ</t>
    </rPh>
    <rPh sb="23" eb="25">
      <t>ニュウサツ</t>
    </rPh>
    <rPh sb="26" eb="28">
      <t>サンカ</t>
    </rPh>
    <rPh sb="28" eb="30">
      <t>シカク</t>
    </rPh>
    <rPh sb="30" eb="32">
      <t>シンサ</t>
    </rPh>
    <rPh sb="32" eb="35">
      <t>シンセイショ</t>
    </rPh>
    <rPh sb="36" eb="38">
      <t>ブッピン</t>
    </rPh>
    <phoneticPr fontId="5"/>
  </si>
  <si>
    <t>物品の購入等の契約に係る一般競争入札（指名競争入札）に参加する資格の審査を申請します。</t>
    <rPh sb="0" eb="2">
      <t>ブッピン</t>
    </rPh>
    <rPh sb="3" eb="5">
      <t>コウニュウ</t>
    </rPh>
    <rPh sb="5" eb="6">
      <t>ナド</t>
    </rPh>
    <rPh sb="7" eb="9">
      <t>ケイヤク</t>
    </rPh>
    <rPh sb="10" eb="11">
      <t>カカ</t>
    </rPh>
    <rPh sb="12" eb="14">
      <t>イッパン</t>
    </rPh>
    <rPh sb="14" eb="16">
      <t>キョウソウ</t>
    </rPh>
    <rPh sb="16" eb="18">
      <t>ニュウサツ</t>
    </rPh>
    <rPh sb="19" eb="21">
      <t>シメイ</t>
    </rPh>
    <rPh sb="21" eb="23">
      <t>キョウソウ</t>
    </rPh>
    <rPh sb="23" eb="25">
      <t>ニュウサツ</t>
    </rPh>
    <rPh sb="27" eb="29">
      <t>サンカ</t>
    </rPh>
    <rPh sb="31" eb="33">
      <t>シカク</t>
    </rPh>
    <rPh sb="34" eb="36">
      <t>シンサ</t>
    </rPh>
    <rPh sb="37" eb="39">
      <t>シンセイ</t>
    </rPh>
    <phoneticPr fontId="5"/>
  </si>
  <si>
    <t>例)カブシキガイシャスズキグミ　正式名称を全角カタカナで入力してください。</t>
    <phoneticPr fontId="5"/>
  </si>
  <si>
    <t>Ａ1</t>
    <phoneticPr fontId="5"/>
  </si>
  <si>
    <t>シール印刷</t>
    <phoneticPr fontId="5"/>
  </si>
  <si>
    <t>地図・航空写真</t>
    <phoneticPr fontId="5"/>
  </si>
  <si>
    <t>国家資格等の資格保有者（徳島県内本社の方は本社、県外本社の方は契約する営業所）がいる場合、資格保有者の有無欄にリストから「○」を選択してください。</t>
    <rPh sb="12" eb="14">
      <t>トクシマ</t>
    </rPh>
    <rPh sb="31" eb="33">
      <t>ケイヤク</t>
    </rPh>
    <rPh sb="35" eb="38">
      <t>エイギョウショ</t>
    </rPh>
    <phoneticPr fontId="5"/>
  </si>
  <si>
    <t>産業用電気機械・電気設備</t>
    <phoneticPr fontId="5"/>
  </si>
  <si>
    <t>G406</t>
    <phoneticPr fontId="5"/>
  </si>
  <si>
    <t>空気清浄機</t>
    <phoneticPr fontId="5"/>
  </si>
  <si>
    <t>G407</t>
    <phoneticPr fontId="5"/>
  </si>
  <si>
    <t>映像・音響装置</t>
    <phoneticPr fontId="5"/>
  </si>
  <si>
    <t>G408</t>
    <phoneticPr fontId="5"/>
  </si>
  <si>
    <t>屋外・舞台照明器具</t>
    <phoneticPr fontId="5"/>
  </si>
  <si>
    <t>変圧器</t>
    <rPh sb="2" eb="3">
      <t>ウツワ</t>
    </rPh>
    <phoneticPr fontId="5"/>
  </si>
  <si>
    <t>例)2022/4/1、R4/4/1</t>
    <phoneticPr fontId="5"/>
  </si>
  <si>
    <t>36_徳島共通</t>
  </si>
  <si>
    <t>検査・分析・調査業務</t>
    <phoneticPr fontId="5"/>
  </si>
  <si>
    <t>例)1000001　「-（ハイフン）」を使わず7桁の数字で入力してください。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</si>
</sst>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quot;Ver.&quot;yyyymmdd"/>
    <numFmt numFmtId="179" formatCode="\(#\)"/>
    <numFmt numFmtId="180" formatCode="000\-0000"/>
    <numFmt numFmtId="181" formatCode="#,##0_ ;[Red]\-#,##0\ "/>
    <numFmt numFmtId="182" formatCode="#,##0_ "/>
    <numFmt numFmtId="183" formatCode="0_);[Red]\(0\)"/>
    <numFmt numFmtId="184"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rgb="FF0D0D0D"/>
      <name val="ＭＳ ゴシック"/>
      <family val="3"/>
      <charset val="128"/>
    </font>
    <font>
      <sz val="10"/>
      <color theme="1" tint="4.9989318521683403E-2"/>
      <name val="ＭＳ ゴシック"/>
      <family val="3"/>
      <charset val="128"/>
    </font>
    <font>
      <b/>
      <sz val="11"/>
      <name val="ＭＳ ゴシック"/>
      <family val="3"/>
      <charset val="128"/>
    </font>
    <font>
      <sz val="11"/>
      <name val="ＭＳ 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rgb="FFCCEDFC"/>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auto="1"/>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top/>
      <bottom style="thin">
        <color indexed="64"/>
      </bottom>
      <diagonal/>
    </border>
    <border>
      <left style="hair">
        <color auto="1"/>
      </left>
      <right/>
      <top/>
      <bottom/>
      <diagonal/>
    </border>
    <border>
      <left/>
      <right style="thin">
        <color auto="1"/>
      </right>
      <top style="thin">
        <color auto="1"/>
      </top>
      <bottom style="thin">
        <color auto="1"/>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09">
    <xf numFmtId="0" fontId="0" fillId="0" borderId="0" xfId="0">
      <alignment vertical="center"/>
    </xf>
    <xf numFmtId="0" fontId="4" fillId="0" borderId="0" xfId="2" applyFont="1" applyFill="1" applyProtection="1">
      <alignment vertical="center"/>
    </xf>
    <xf numFmtId="0" fontId="4" fillId="0" borderId="0" xfId="7" applyFont="1" applyFill="1" applyProtection="1">
      <alignment vertical="center"/>
    </xf>
    <xf numFmtId="178" fontId="4" fillId="0" borderId="0" xfId="2" applyNumberFormat="1" applyFont="1" applyFill="1" applyAlignment="1" applyProtection="1">
      <alignment vertical="top"/>
    </xf>
    <xf numFmtId="0" fontId="13" fillId="0" borderId="0" xfId="3" applyFont="1" applyFill="1" applyProtection="1">
      <alignment vertical="center"/>
    </xf>
    <xf numFmtId="0" fontId="16" fillId="0" borderId="7" xfId="0" applyFont="1" applyFill="1" applyBorder="1" applyProtection="1">
      <alignment vertical="center"/>
    </xf>
    <xf numFmtId="0" fontId="4" fillId="0" borderId="4" xfId="0" applyFont="1" applyFill="1" applyBorder="1" applyProtection="1">
      <alignment vertical="center"/>
    </xf>
    <xf numFmtId="0" fontId="4" fillId="0" borderId="6" xfId="0" applyFont="1" applyFill="1" applyBorder="1" applyProtection="1">
      <alignment vertical="center"/>
    </xf>
    <xf numFmtId="179" fontId="4" fillId="0" borderId="7" xfId="0" applyNumberFormat="1" applyFont="1" applyFill="1" applyBorder="1" applyProtection="1">
      <alignment vertical="center"/>
    </xf>
    <xf numFmtId="179" fontId="4" fillId="0" borderId="0" xfId="0" applyNumberFormat="1" applyFont="1" applyFill="1" applyBorder="1" applyProtection="1">
      <alignment vertical="center"/>
    </xf>
    <xf numFmtId="0" fontId="4" fillId="0" borderId="8" xfId="0" applyFont="1" applyFill="1" applyBorder="1" applyProtection="1">
      <alignment vertical="center"/>
    </xf>
    <xf numFmtId="0" fontId="4" fillId="0" borderId="7" xfId="0" applyFont="1" applyFill="1" applyBorder="1" applyProtection="1">
      <alignment vertical="center"/>
    </xf>
    <xf numFmtId="0" fontId="17" fillId="0" borderId="7" xfId="0" applyFont="1" applyFill="1" applyBorder="1" applyProtection="1">
      <alignment vertical="center"/>
    </xf>
    <xf numFmtId="0" fontId="17" fillId="0" borderId="0" xfId="0" applyFont="1" applyFill="1" applyBorder="1" applyProtection="1">
      <alignment vertical="center"/>
    </xf>
    <xf numFmtId="0" fontId="4" fillId="0" borderId="0" xfId="3" applyNumberFormat="1" applyFont="1" applyFill="1" applyProtection="1">
      <alignment vertical="center"/>
    </xf>
    <xf numFmtId="0" fontId="4" fillId="0" borderId="0" xfId="3" applyFont="1" applyFill="1" applyProtection="1">
      <alignment vertical="center"/>
    </xf>
    <xf numFmtId="0" fontId="16" fillId="0" borderId="7" xfId="0" applyFont="1" applyFill="1" applyBorder="1" applyAlignment="1" applyProtection="1">
      <alignment horizontal="left" vertical="center" indent="1"/>
    </xf>
    <xf numFmtId="0" fontId="16" fillId="0" borderId="0" xfId="0" applyFont="1" applyFill="1" applyBorder="1" applyAlignment="1" applyProtection="1">
      <alignment horizontal="left" vertical="center" indent="1"/>
    </xf>
    <xf numFmtId="0" fontId="4" fillId="0" borderId="4" xfId="3" applyFont="1" applyFill="1" applyBorder="1" applyProtection="1">
      <alignment vertical="center"/>
    </xf>
    <xf numFmtId="0" fontId="4" fillId="0" borderId="6" xfId="3" applyFont="1" applyFill="1" applyBorder="1" applyProtection="1">
      <alignment vertical="center"/>
    </xf>
    <xf numFmtId="49" fontId="4" fillId="0" borderId="4" xfId="0" applyNumberFormat="1" applyFont="1" applyFill="1" applyBorder="1" applyProtection="1">
      <alignment vertical="center"/>
    </xf>
    <xf numFmtId="180" fontId="4" fillId="0" borderId="4" xfId="0" applyNumberFormat="1" applyFont="1" applyFill="1" applyBorder="1" applyProtection="1">
      <alignment vertical="center"/>
    </xf>
    <xf numFmtId="0" fontId="4" fillId="0" borderId="8" xfId="3" applyFont="1" applyFill="1" applyBorder="1" applyProtection="1">
      <alignment vertical="center"/>
    </xf>
    <xf numFmtId="0" fontId="4" fillId="0" borderId="1" xfId="3" applyFont="1" applyFill="1" applyBorder="1" applyProtection="1">
      <alignment vertical="center"/>
    </xf>
    <xf numFmtId="0" fontId="4" fillId="0" borderId="0" xfId="0" applyFont="1">
      <alignment vertical="center"/>
    </xf>
    <xf numFmtId="0" fontId="16"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19" fillId="0" borderId="0" xfId="0" applyFont="1" applyFill="1" applyBorder="1" applyProtection="1">
      <alignment vertical="center"/>
    </xf>
    <xf numFmtId="0" fontId="19" fillId="0" borderId="0" xfId="0" applyFont="1" applyFill="1" applyBorder="1" applyAlignment="1" applyProtection="1">
      <alignment horizontal="right" vertical="top"/>
    </xf>
    <xf numFmtId="18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vertical="top"/>
    </xf>
    <xf numFmtId="0" fontId="4" fillId="0" borderId="8" xfId="0" applyFont="1" applyFill="1" applyBorder="1" applyAlignment="1" applyProtection="1">
      <alignment vertical="top"/>
    </xf>
    <xf numFmtId="0" fontId="4" fillId="0" borderId="5" xfId="0" applyFont="1" applyFill="1" applyBorder="1" applyProtection="1">
      <alignment vertical="center"/>
    </xf>
    <xf numFmtId="0" fontId="4" fillId="0" borderId="1" xfId="0" applyFont="1" applyFill="1" applyBorder="1" applyAlignment="1" applyProtection="1">
      <alignment vertical="top"/>
    </xf>
    <xf numFmtId="0" fontId="4" fillId="0" borderId="2" xfId="0" applyFont="1" applyFill="1" applyBorder="1" applyProtection="1">
      <alignment vertical="center"/>
    </xf>
    <xf numFmtId="0" fontId="4" fillId="0" borderId="0" xfId="0" applyFont="1" applyFill="1" applyBorder="1" applyAlignment="1" applyProtection="1">
      <alignment vertical="top"/>
    </xf>
    <xf numFmtId="180" fontId="4" fillId="0" borderId="0" xfId="0" applyNumberFormat="1"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 xfId="3" applyFont="1" applyFill="1" applyBorder="1" applyProtection="1">
      <alignment vertical="center"/>
    </xf>
    <xf numFmtId="0" fontId="4" fillId="0" borderId="7" xfId="3" applyFont="1" applyFill="1" applyBorder="1" applyProtection="1">
      <alignment vertical="center"/>
    </xf>
    <xf numFmtId="0" fontId="4" fillId="0" borderId="11" xfId="3" applyFont="1" applyFill="1" applyBorder="1" applyProtection="1">
      <alignment vertical="center"/>
    </xf>
    <xf numFmtId="0" fontId="4" fillId="0" borderId="11" xfId="0" applyFont="1" applyFill="1" applyBorder="1" applyAlignment="1" applyProtection="1">
      <alignment vertical="top"/>
    </xf>
    <xf numFmtId="0" fontId="4" fillId="0" borderId="2" xfId="3" applyFont="1" applyFill="1" applyBorder="1" applyProtection="1">
      <alignment vertical="center"/>
    </xf>
    <xf numFmtId="0" fontId="19" fillId="0" borderId="0" xfId="0" applyFont="1" applyFill="1" applyBorder="1" applyAlignment="1" applyProtection="1">
      <alignment vertical="top"/>
    </xf>
    <xf numFmtId="0" fontId="14" fillId="0" borderId="0" xfId="0" applyFont="1" applyFill="1" applyBorder="1" applyAlignment="1" applyProtection="1">
      <alignment vertical="top"/>
    </xf>
    <xf numFmtId="0" fontId="4" fillId="0" borderId="43"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0" xfId="3" applyFont="1" applyFill="1" applyBorder="1" applyProtection="1">
      <alignment vertical="center"/>
    </xf>
    <xf numFmtId="0" fontId="4" fillId="0" borderId="0" xfId="0" applyFont="1" applyFill="1" applyBorder="1" applyProtection="1">
      <alignment vertical="center"/>
    </xf>
    <xf numFmtId="0" fontId="4" fillId="0" borderId="1" xfId="0" applyFont="1" applyFill="1" applyBorder="1" applyProtection="1">
      <alignment vertical="center"/>
    </xf>
    <xf numFmtId="0" fontId="4" fillId="0" borderId="0" xfId="3" applyFont="1" applyFill="1" applyBorder="1" applyAlignment="1" applyProtection="1">
      <alignment vertical="center"/>
    </xf>
    <xf numFmtId="0" fontId="4" fillId="0" borderId="1" xfId="0" applyFont="1" applyFill="1" applyBorder="1" applyAlignment="1" applyProtection="1">
      <alignment vertical="center"/>
    </xf>
    <xf numFmtId="0" fontId="16" fillId="0" borderId="0" xfId="0" applyFont="1" applyFill="1" applyBorder="1" applyAlignment="1" applyProtection="1">
      <alignment vertical="center"/>
    </xf>
    <xf numFmtId="0" fontId="4" fillId="0" borderId="0" xfId="1" applyFont="1" applyFill="1" applyAlignment="1" applyProtection="1">
      <alignment horizontal="center" vertical="center"/>
    </xf>
    <xf numFmtId="0" fontId="4" fillId="0" borderId="0" xfId="3" applyFont="1" applyFill="1" applyAlignment="1" applyProtection="1">
      <alignment vertical="center"/>
    </xf>
    <xf numFmtId="49" fontId="4" fillId="2" borderId="47" xfId="3" applyNumberFormat="1" applyFont="1" applyFill="1" applyBorder="1" applyAlignment="1" applyProtection="1">
      <alignment horizontal="center" vertical="center"/>
      <protection locked="0"/>
    </xf>
    <xf numFmtId="49" fontId="4" fillId="2" borderId="48" xfId="3" applyNumberFormat="1" applyFont="1" applyFill="1" applyBorder="1" applyAlignment="1" applyProtection="1">
      <alignment horizontal="center" vertical="center"/>
      <protection locked="0"/>
    </xf>
    <xf numFmtId="49" fontId="4" fillId="2" borderId="49" xfId="3" applyNumberFormat="1" applyFont="1" applyFill="1" applyBorder="1" applyAlignment="1" applyProtection="1">
      <alignment horizontal="center" vertical="center"/>
      <protection locked="0"/>
    </xf>
    <xf numFmtId="49" fontId="4" fillId="2" borderId="50" xfId="3" applyNumberFormat="1" applyFont="1" applyFill="1" applyBorder="1" applyAlignment="1" applyProtection="1">
      <alignment horizontal="center" vertical="center"/>
      <protection locked="0"/>
    </xf>
    <xf numFmtId="49" fontId="4" fillId="2" borderId="53" xfId="3" applyNumberFormat="1" applyFont="1" applyFill="1" applyBorder="1" applyAlignment="1" applyProtection="1">
      <alignment horizontal="center" vertical="center"/>
      <protection locked="0"/>
    </xf>
    <xf numFmtId="0" fontId="8" fillId="0" borderId="0" xfId="3" applyFont="1" applyAlignment="1" applyProtection="1">
      <alignment vertical="center"/>
    </xf>
    <xf numFmtId="0" fontId="4" fillId="0" borderId="0" xfId="3" applyFont="1" applyAlignment="1" applyProtection="1">
      <alignment vertical="center"/>
    </xf>
    <xf numFmtId="0" fontId="4" fillId="0" borderId="0" xfId="2" applyFont="1" applyAlignment="1" applyProtection="1">
      <alignment vertical="center"/>
    </xf>
    <xf numFmtId="0" fontId="4" fillId="0" borderId="0" xfId="2" applyFont="1" applyBorder="1" applyAlignment="1" applyProtection="1">
      <alignment vertical="center"/>
    </xf>
    <xf numFmtId="0" fontId="22" fillId="0" borderId="3" xfId="3" applyFont="1" applyFill="1" applyBorder="1" applyAlignment="1" applyProtection="1">
      <alignment vertical="center"/>
    </xf>
    <xf numFmtId="0" fontId="22" fillId="0" borderId="4" xfId="3" applyFont="1" applyFill="1" applyBorder="1" applyAlignment="1" applyProtection="1">
      <alignment vertical="center"/>
    </xf>
    <xf numFmtId="0" fontId="22" fillId="0" borderId="6" xfId="3" applyFont="1" applyFill="1" applyBorder="1" applyAlignment="1" applyProtection="1">
      <alignment vertical="center"/>
    </xf>
    <xf numFmtId="0" fontId="4" fillId="0" borderId="0" xfId="2" applyFont="1" applyProtection="1">
      <alignment vertical="center"/>
    </xf>
    <xf numFmtId="0" fontId="4" fillId="0" borderId="0" xfId="2" applyFont="1" applyBorder="1" applyProtection="1">
      <alignment vertical="center"/>
    </xf>
    <xf numFmtId="0" fontId="22" fillId="0" borderId="7" xfId="3" applyFont="1" applyFill="1" applyBorder="1" applyProtection="1">
      <alignment vertical="center"/>
    </xf>
    <xf numFmtId="0" fontId="22" fillId="0" borderId="0" xfId="3" applyFont="1" applyFill="1" applyBorder="1" applyProtection="1">
      <alignment vertical="center"/>
    </xf>
    <xf numFmtId="0" fontId="22" fillId="0" borderId="8" xfId="3" applyFont="1" applyFill="1" applyBorder="1" applyProtection="1">
      <alignment vertical="center"/>
    </xf>
    <xf numFmtId="0" fontId="4" fillId="0" borderId="0" xfId="3" applyFont="1" applyProtection="1">
      <alignment vertical="center"/>
    </xf>
    <xf numFmtId="0" fontId="22" fillId="0" borderId="5" xfId="3" applyFont="1" applyFill="1" applyBorder="1" applyProtection="1">
      <alignment vertical="center"/>
    </xf>
    <xf numFmtId="0" fontId="22" fillId="0" borderId="1" xfId="3" applyFont="1" applyFill="1" applyBorder="1" applyProtection="1">
      <alignment vertical="center"/>
    </xf>
    <xf numFmtId="0" fontId="22" fillId="0" borderId="2" xfId="3" applyFont="1" applyFill="1" applyBorder="1" applyProtection="1">
      <alignment vertical="center"/>
    </xf>
    <xf numFmtId="0" fontId="19" fillId="0" borderId="0" xfId="0" applyFont="1" applyAlignment="1" applyProtection="1">
      <alignment horizontal="right" vertical="top"/>
    </xf>
    <xf numFmtId="0" fontId="20" fillId="0" borderId="0" xfId="0" applyFont="1" applyAlignment="1" applyProtection="1">
      <alignment vertical="top"/>
    </xf>
    <xf numFmtId="0" fontId="19" fillId="0" borderId="0" xfId="0" applyFont="1" applyAlignment="1" applyProtection="1">
      <alignment vertical="top"/>
    </xf>
    <xf numFmtId="49" fontId="19" fillId="0" borderId="0" xfId="0" applyNumberFormat="1" applyFont="1" applyAlignment="1" applyProtection="1">
      <alignment horizontal="right" vertical="top"/>
    </xf>
    <xf numFmtId="180" fontId="19" fillId="0" borderId="0" xfId="0" applyNumberFormat="1" applyFont="1" applyAlignment="1" applyProtection="1">
      <alignment horizontal="right" vertical="top"/>
    </xf>
    <xf numFmtId="179" fontId="4" fillId="0" borderId="7" xfId="0" applyNumberFormat="1" applyFont="1" applyBorder="1" applyProtection="1">
      <alignment vertical="center"/>
    </xf>
    <xf numFmtId="179" fontId="4" fillId="0" borderId="0" xfId="0" applyNumberFormat="1" applyFont="1" applyProtection="1">
      <alignment vertical="center"/>
    </xf>
    <xf numFmtId="49" fontId="4" fillId="0" borderId="0" xfId="0" applyNumberFormat="1" applyFont="1" applyProtection="1">
      <alignment vertical="center"/>
    </xf>
    <xf numFmtId="49" fontId="4" fillId="0" borderId="0" xfId="0" applyNumberFormat="1" applyFont="1" applyBorder="1" applyProtection="1">
      <alignment vertical="center"/>
    </xf>
    <xf numFmtId="49" fontId="4" fillId="0" borderId="8" xfId="0" applyNumberFormat="1" applyFont="1" applyBorder="1" applyProtection="1">
      <alignment vertical="center"/>
    </xf>
    <xf numFmtId="0" fontId="4" fillId="0" borderId="7"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top"/>
    </xf>
    <xf numFmtId="0" fontId="4" fillId="0" borderId="8" xfId="0" applyFont="1" applyBorder="1" applyAlignment="1" applyProtection="1">
      <alignment vertical="top"/>
    </xf>
    <xf numFmtId="0" fontId="14" fillId="0" borderId="0" xfId="0" applyFont="1" applyAlignment="1" applyProtection="1">
      <alignment vertical="center"/>
    </xf>
    <xf numFmtId="0" fontId="16" fillId="0" borderId="7" xfId="0" applyFont="1" applyBorder="1" applyProtection="1">
      <alignment vertical="center"/>
    </xf>
    <xf numFmtId="0" fontId="4" fillId="0" borderId="0" xfId="0" applyFont="1" applyBorder="1" applyAlignment="1" applyProtection="1">
      <alignment horizontal="left" vertical="center"/>
    </xf>
    <xf numFmtId="0" fontId="4" fillId="0" borderId="8" xfId="0" applyFont="1" applyBorder="1" applyAlignment="1" applyProtection="1">
      <alignment horizontal="left" vertical="center"/>
    </xf>
    <xf numFmtId="49" fontId="4" fillId="0" borderId="0" xfId="0" applyNumberFormat="1" applyFont="1" applyAlignment="1" applyProtection="1">
      <alignment horizontal="right" vertical="top"/>
    </xf>
    <xf numFmtId="177" fontId="19" fillId="0" borderId="0" xfId="0" applyNumberFormat="1" applyFont="1" applyAlignment="1" applyProtection="1">
      <alignment horizontal="right" vertical="top"/>
    </xf>
    <xf numFmtId="0" fontId="18" fillId="0" borderId="0" xfId="0" applyFont="1" applyAlignment="1" applyProtection="1">
      <alignment vertical="center"/>
    </xf>
    <xf numFmtId="0" fontId="4" fillId="0" borderId="8" xfId="3" applyFont="1" applyBorder="1" applyProtection="1">
      <alignment vertical="center"/>
    </xf>
    <xf numFmtId="49" fontId="20" fillId="0" borderId="0" xfId="0" applyNumberFormat="1" applyFont="1" applyAlignment="1" applyProtection="1">
      <alignment horizontal="right" vertical="top"/>
    </xf>
    <xf numFmtId="0" fontId="4" fillId="0" borderId="0" xfId="0" applyFont="1" applyBorder="1" applyProtection="1">
      <alignment vertical="center"/>
    </xf>
    <xf numFmtId="0" fontId="4" fillId="0" borderId="0" xfId="3" applyFont="1" applyBorder="1" applyProtection="1">
      <alignment vertical="center"/>
    </xf>
    <xf numFmtId="0" fontId="4" fillId="0" borderId="1" xfId="0" applyFont="1" applyBorder="1" applyAlignment="1" applyProtection="1">
      <alignment vertical="center"/>
    </xf>
    <xf numFmtId="0" fontId="4" fillId="0" borderId="8" xfId="0" applyFont="1" applyBorder="1" applyAlignment="1" applyProtection="1">
      <alignment vertical="center"/>
    </xf>
    <xf numFmtId="0" fontId="4" fillId="0" borderId="23" xfId="3" applyFont="1" applyBorder="1" applyProtection="1">
      <alignment vertical="center"/>
    </xf>
    <xf numFmtId="0" fontId="4" fillId="0" borderId="24" xfId="3" applyFont="1" applyBorder="1" applyProtection="1">
      <alignment vertical="center"/>
    </xf>
    <xf numFmtId="0" fontId="4" fillId="0" borderId="28" xfId="3" applyFont="1" applyBorder="1" applyProtection="1">
      <alignment vertical="center"/>
    </xf>
    <xf numFmtId="183" fontId="4" fillId="0" borderId="0" xfId="2" applyNumberFormat="1" applyFont="1" applyProtection="1">
      <alignment vertical="center"/>
    </xf>
    <xf numFmtId="179" fontId="4" fillId="0" borderId="8" xfId="0" applyNumberFormat="1" applyFont="1" applyBorder="1" applyProtection="1">
      <alignment vertical="center"/>
    </xf>
    <xf numFmtId="182" fontId="4" fillId="0" borderId="0" xfId="2" applyNumberFormat="1" applyFont="1" applyProtection="1">
      <alignment vertical="center"/>
    </xf>
    <xf numFmtId="181" fontId="4" fillId="0" borderId="0" xfId="2" applyNumberFormat="1" applyFont="1" applyAlignment="1" applyProtection="1">
      <alignment horizontal="right" vertical="center"/>
    </xf>
    <xf numFmtId="182" fontId="4" fillId="0" borderId="0" xfId="2" applyNumberFormat="1" applyFont="1" applyAlignment="1" applyProtection="1">
      <alignment horizontal="right" vertical="center"/>
    </xf>
    <xf numFmtId="181" fontId="4" fillId="0" borderId="8" xfId="2" applyNumberFormat="1" applyFont="1" applyBorder="1" applyAlignment="1" applyProtection="1">
      <alignment horizontal="right" vertical="center"/>
    </xf>
    <xf numFmtId="182" fontId="14" fillId="0" borderId="0" xfId="0" applyNumberFormat="1" applyFont="1" applyAlignment="1" applyProtection="1">
      <alignment vertical="top"/>
    </xf>
    <xf numFmtId="0" fontId="14" fillId="0" borderId="8" xfId="0" applyFont="1" applyBorder="1" applyAlignment="1" applyProtection="1">
      <alignment vertical="top"/>
    </xf>
    <xf numFmtId="0" fontId="4" fillId="0" borderId="0" xfId="3" applyFont="1" applyAlignment="1" applyProtection="1">
      <alignment horizontal="left" vertical="center"/>
    </xf>
    <xf numFmtId="49" fontId="4" fillId="0" borderId="0" xfId="0" applyNumberFormat="1" applyFont="1" applyAlignment="1" applyProtection="1">
      <alignment horizontal="left" vertical="center"/>
    </xf>
    <xf numFmtId="49" fontId="4" fillId="0" borderId="8" xfId="0" applyNumberFormat="1" applyFont="1" applyBorder="1" applyAlignment="1" applyProtection="1">
      <alignment horizontal="left" vertical="center"/>
    </xf>
    <xf numFmtId="0" fontId="4" fillId="0" borderId="0" xfId="3" applyFont="1" applyAlignment="1" applyProtection="1">
      <alignment vertical="top"/>
    </xf>
    <xf numFmtId="0" fontId="19" fillId="0" borderId="0" xfId="0" applyFont="1" applyBorder="1" applyAlignment="1" applyProtection="1">
      <alignment vertical="top"/>
    </xf>
    <xf numFmtId="0" fontId="14" fillId="0" borderId="0" xfId="0" applyFont="1" applyBorder="1" applyAlignment="1" applyProtection="1">
      <alignment vertical="top"/>
    </xf>
    <xf numFmtId="0" fontId="13" fillId="0" borderId="1" xfId="0" applyFont="1" applyBorder="1" applyAlignment="1" applyProtection="1">
      <alignment vertical="top"/>
    </xf>
    <xf numFmtId="0" fontId="4" fillId="0" borderId="1" xfId="0" applyFont="1" applyBorder="1" applyAlignment="1" applyProtection="1">
      <alignment vertical="top"/>
    </xf>
    <xf numFmtId="49" fontId="4" fillId="0" borderId="0" xfId="0" applyNumberFormat="1" applyFont="1" applyAlignment="1" applyProtection="1">
      <alignment vertical="top"/>
    </xf>
    <xf numFmtId="49" fontId="4" fillId="0" borderId="0" xfId="0" applyNumberFormat="1" applyFont="1" applyBorder="1" applyAlignment="1" applyProtection="1">
      <alignment vertical="top"/>
    </xf>
    <xf numFmtId="0" fontId="13" fillId="0" borderId="0" xfId="0" applyFont="1" applyBorder="1" applyAlignment="1" applyProtection="1">
      <alignment vertical="top"/>
    </xf>
    <xf numFmtId="0" fontId="4" fillId="0" borderId="46" xfId="2" applyFont="1" applyBorder="1" applyAlignment="1" applyProtection="1">
      <alignment horizontal="center" vertical="center"/>
    </xf>
    <xf numFmtId="0" fontId="4" fillId="0" borderId="11" xfId="2" applyFont="1" applyBorder="1" applyAlignment="1" applyProtection="1">
      <alignment vertical="center"/>
    </xf>
    <xf numFmtId="0" fontId="4" fillId="0" borderId="7" xfId="2" applyFont="1" applyBorder="1" applyProtection="1">
      <alignment vertical="center"/>
    </xf>
    <xf numFmtId="0" fontId="16" fillId="0" borderId="11" xfId="0" applyFont="1" applyBorder="1" applyProtection="1">
      <alignment vertical="center"/>
    </xf>
    <xf numFmtId="0" fontId="4" fillId="0" borderId="43" xfId="0" applyFont="1" applyBorder="1" applyAlignment="1" applyProtection="1">
      <alignment vertical="center"/>
    </xf>
    <xf numFmtId="0" fontId="4" fillId="3" borderId="0" xfId="3" applyFont="1" applyFill="1" applyProtection="1">
      <alignment vertical="center"/>
    </xf>
    <xf numFmtId="0" fontId="4" fillId="0" borderId="9" xfId="0" applyFont="1" applyBorder="1" applyAlignment="1" applyProtection="1">
      <alignment vertical="center"/>
    </xf>
    <xf numFmtId="0" fontId="4" fillId="0" borderId="0" xfId="0" applyFont="1" applyAlignment="1" applyProtection="1">
      <alignment horizontal="center" vertical="center"/>
    </xf>
    <xf numFmtId="179" fontId="4" fillId="0" borderId="20" xfId="3" applyNumberFormat="1" applyFont="1" applyBorder="1" applyAlignment="1" applyProtection="1">
      <alignment horizontal="center" vertical="center"/>
    </xf>
    <xf numFmtId="183" fontId="22" fillId="0" borderId="0" xfId="2" applyNumberFormat="1" applyFont="1" applyAlignment="1" applyProtection="1">
      <alignment horizontal="left" vertical="center"/>
    </xf>
    <xf numFmtId="0" fontId="22" fillId="0" borderId="0" xfId="2" applyFont="1" applyAlignment="1" applyProtection="1">
      <alignment horizontal="left" vertical="center"/>
    </xf>
    <xf numFmtId="0" fontId="21" fillId="0" borderId="7" xfId="0" applyFont="1" applyBorder="1" applyAlignment="1" applyProtection="1">
      <alignment horizontal="left" vertical="center"/>
    </xf>
    <xf numFmtId="0" fontId="4" fillId="0" borderId="0" xfId="0" applyFont="1" applyAlignment="1" applyProtection="1">
      <alignment horizontal="left" vertical="top"/>
    </xf>
    <xf numFmtId="0" fontId="4" fillId="0" borderId="8" xfId="0" applyFont="1" applyBorder="1" applyAlignment="1" applyProtection="1">
      <alignment horizontal="left" vertical="top"/>
    </xf>
    <xf numFmtId="0" fontId="22" fillId="0" borderId="0" xfId="0" applyFont="1" applyBorder="1" applyAlignment="1" applyProtection="1">
      <alignment horizontal="left" vertical="center"/>
    </xf>
    <xf numFmtId="0" fontId="22" fillId="0" borderId="0" xfId="3" applyFont="1" applyAlignment="1" applyProtection="1">
      <alignment horizontal="left" vertical="center"/>
    </xf>
    <xf numFmtId="179" fontId="4" fillId="0" borderId="15" xfId="3" applyNumberFormat="1" applyFont="1" applyBorder="1" applyAlignment="1" applyProtection="1">
      <alignment horizontal="center" vertical="center"/>
    </xf>
    <xf numFmtId="0" fontId="4" fillId="0" borderId="15" xfId="0" applyFont="1" applyBorder="1" applyAlignment="1" applyProtection="1">
      <alignment vertical="center"/>
    </xf>
    <xf numFmtId="183" fontId="4" fillId="0" borderId="0" xfId="3" applyNumberFormat="1" applyFont="1" applyProtection="1">
      <alignment vertical="center"/>
    </xf>
    <xf numFmtId="0" fontId="15" fillId="0" borderId="7" xfId="3" applyFont="1" applyBorder="1" applyProtection="1">
      <alignment vertical="center"/>
    </xf>
    <xf numFmtId="49" fontId="4" fillId="0" borderId="0" xfId="3" applyNumberFormat="1" applyFont="1" applyProtection="1">
      <alignment vertical="center"/>
    </xf>
    <xf numFmtId="0" fontId="16" fillId="0" borderId="0" xfId="0" applyFont="1" applyProtection="1">
      <alignment vertical="center"/>
    </xf>
    <xf numFmtId="0" fontId="16" fillId="0" borderId="4" xfId="0" applyFont="1" applyBorder="1" applyProtection="1">
      <alignment vertical="center"/>
    </xf>
    <xf numFmtId="0" fontId="4" fillId="0" borderId="4" xfId="0" applyFont="1" applyBorder="1" applyProtection="1">
      <alignment vertical="center"/>
    </xf>
    <xf numFmtId="49" fontId="4" fillId="0" borderId="4" xfId="0" applyNumberFormat="1" applyFont="1" applyBorder="1" applyProtection="1">
      <alignment vertical="center"/>
    </xf>
    <xf numFmtId="0" fontId="4" fillId="0" borderId="6" xfId="0" applyFont="1" applyBorder="1" applyProtection="1">
      <alignment vertical="center"/>
    </xf>
    <xf numFmtId="0" fontId="20" fillId="0" borderId="1" xfId="0" applyFont="1" applyBorder="1" applyAlignment="1" applyProtection="1">
      <alignment vertical="center"/>
    </xf>
    <xf numFmtId="0" fontId="20" fillId="0" borderId="0" xfId="0" applyFont="1" applyBorder="1" applyAlignment="1" applyProtection="1">
      <alignment vertical="center"/>
    </xf>
    <xf numFmtId="0" fontId="4" fillId="0" borderId="8" xfId="0" applyFont="1" applyBorder="1" applyProtection="1">
      <alignment vertical="center"/>
    </xf>
    <xf numFmtId="0" fontId="23" fillId="0" borderId="11" xfId="0" applyFont="1" applyBorder="1" applyProtection="1">
      <alignment vertical="center"/>
    </xf>
    <xf numFmtId="0" fontId="4" fillId="0" borderId="7" xfId="3" applyFont="1" applyBorder="1" applyProtection="1">
      <alignment vertical="center"/>
    </xf>
    <xf numFmtId="0" fontId="3" fillId="0" borderId="8" xfId="0" applyFont="1" applyBorder="1" applyProtection="1">
      <alignment vertical="center"/>
    </xf>
    <xf numFmtId="0" fontId="4" fillId="0" borderId="14" xfId="3" applyFont="1" applyBorder="1" applyProtection="1">
      <alignment vertical="center"/>
    </xf>
    <xf numFmtId="0" fontId="4" fillId="0" borderId="20" xfId="3" applyFont="1" applyBorder="1" applyProtection="1">
      <alignment vertical="center"/>
    </xf>
    <xf numFmtId="0" fontId="4" fillId="0" borderId="13" xfId="3" applyFont="1" applyBorder="1" applyProtection="1">
      <alignment vertical="center"/>
    </xf>
    <xf numFmtId="0" fontId="23" fillId="0" borderId="7" xfId="0" applyFont="1" applyBorder="1" applyProtection="1">
      <alignment vertical="center"/>
    </xf>
    <xf numFmtId="0" fontId="14" fillId="0" borderId="4" xfId="3" applyFont="1" applyBorder="1" applyAlignment="1" applyProtection="1">
      <alignment vertical="top"/>
    </xf>
    <xf numFmtId="0" fontId="14" fillId="0" borderId="0" xfId="3" applyFont="1" applyAlignment="1" applyProtection="1">
      <alignment vertical="top"/>
    </xf>
    <xf numFmtId="179" fontId="4" fillId="0" borderId="0" xfId="0" applyNumberFormat="1" applyFont="1" applyAlignment="1" applyProtection="1">
      <alignment horizontal="right" vertical="top"/>
    </xf>
    <xf numFmtId="0" fontId="15" fillId="0" borderId="0" xfId="0" applyFont="1" applyAlignment="1" applyProtection="1">
      <alignment vertical="top"/>
    </xf>
    <xf numFmtId="0" fontId="15" fillId="0" borderId="0" xfId="0" applyFont="1" applyBorder="1" applyAlignment="1" applyProtection="1">
      <alignment vertical="top"/>
    </xf>
    <xf numFmtId="0" fontId="4" fillId="0" borderId="5" xfId="0" applyFont="1" applyBorder="1" applyProtection="1">
      <alignment vertical="center"/>
    </xf>
    <xf numFmtId="0" fontId="4" fillId="0" borderId="1" xfId="0" applyFont="1" applyBorder="1" applyProtection="1">
      <alignment vertical="center"/>
    </xf>
    <xf numFmtId="181" fontId="4" fillId="0" borderId="1" xfId="0" applyNumberFormat="1" applyFont="1" applyBorder="1" applyProtection="1">
      <alignment vertical="center"/>
    </xf>
    <xf numFmtId="0" fontId="15" fillId="0" borderId="1" xfId="0" applyFont="1" applyBorder="1" applyAlignment="1" applyProtection="1">
      <alignment vertical="top"/>
    </xf>
    <xf numFmtId="181" fontId="15" fillId="0" borderId="1" xfId="0" applyNumberFormat="1" applyFont="1" applyBorder="1" applyAlignment="1" applyProtection="1">
      <alignment vertical="top"/>
    </xf>
    <xf numFmtId="0" fontId="4" fillId="0" borderId="2" xfId="3" applyFont="1" applyBorder="1" applyProtection="1">
      <alignment vertical="center"/>
    </xf>
    <xf numFmtId="181" fontId="4" fillId="0" borderId="0" xfId="0" applyNumberFormat="1" applyFont="1" applyProtection="1">
      <alignment vertical="center"/>
    </xf>
    <xf numFmtId="181" fontId="15" fillId="0" borderId="0" xfId="0" applyNumberFormat="1" applyFont="1" applyAlignment="1" applyProtection="1">
      <alignment vertical="top"/>
    </xf>
    <xf numFmtId="0" fontId="4" fillId="0" borderId="0" xfId="2" applyNumberFormat="1" applyFont="1" applyAlignment="1" applyProtection="1">
      <alignment horizontal="left" vertical="center"/>
    </xf>
    <xf numFmtId="0" fontId="4" fillId="0" borderId="20" xfId="0" applyFont="1" applyFill="1" applyBorder="1" applyAlignment="1" applyProtection="1">
      <alignment horizontal="center" vertical="center"/>
    </xf>
    <xf numFmtId="0" fontId="4" fillId="0" borderId="0" xfId="0" applyFont="1" applyAlignment="1" applyProtection="1">
      <alignment horizontal="left" vertical="center"/>
    </xf>
    <xf numFmtId="0" fontId="14" fillId="0" borderId="0" xfId="0" applyFont="1" applyAlignment="1" applyProtection="1">
      <alignment vertical="top"/>
    </xf>
    <xf numFmtId="0" fontId="16" fillId="0" borderId="0" xfId="0" applyFont="1" applyFill="1" applyBorder="1" applyProtection="1">
      <alignment vertical="center"/>
    </xf>
    <xf numFmtId="0" fontId="4" fillId="0" borderId="0" xfId="0" applyFont="1" applyAlignment="1" applyProtection="1">
      <alignment vertical="top"/>
    </xf>
    <xf numFmtId="0" fontId="4" fillId="0" borderId="20" xfId="0" applyFont="1" applyBorder="1" applyAlignment="1" applyProtection="1">
      <alignment vertical="center"/>
    </xf>
    <xf numFmtId="0" fontId="4" fillId="0" borderId="62" xfId="2" applyFont="1" applyBorder="1" applyAlignment="1" applyProtection="1">
      <alignment vertical="center"/>
    </xf>
    <xf numFmtId="0" fontId="4" fillId="0" borderId="24" xfId="2" applyFont="1" applyBorder="1" applyAlignment="1" applyProtection="1">
      <alignment vertical="center"/>
    </xf>
    <xf numFmtId="0" fontId="4" fillId="0" borderId="52" xfId="2" applyFont="1" applyBorder="1" applyAlignment="1" applyProtection="1">
      <alignment vertical="center"/>
    </xf>
    <xf numFmtId="0" fontId="4" fillId="0" borderId="23" xfId="2" applyFont="1" applyBorder="1" applyAlignment="1" applyProtection="1">
      <alignment vertical="center"/>
    </xf>
    <xf numFmtId="49" fontId="4" fillId="2" borderId="0" xfId="0" applyNumberFormat="1" applyFont="1" applyFill="1" applyAlignment="1" applyProtection="1">
      <alignment horizontal="left" vertical="center" wrapText="1"/>
      <protection locked="0"/>
    </xf>
    <xf numFmtId="0" fontId="4" fillId="0" borderId="12"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51"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4" fillId="0" borderId="12"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5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2"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44" xfId="0" applyFont="1" applyFill="1" applyBorder="1" applyAlignment="1" applyProtection="1">
      <alignment horizontal="left" vertical="center"/>
    </xf>
    <xf numFmtId="0" fontId="4" fillId="0" borderId="42" xfId="0" applyFont="1" applyFill="1" applyBorder="1" applyAlignment="1" applyProtection="1">
      <alignment horizontal="left" vertical="center"/>
    </xf>
    <xf numFmtId="0" fontId="4" fillId="0" borderId="41" xfId="0" applyFont="1" applyFill="1" applyBorder="1" applyAlignment="1" applyProtection="1">
      <alignment horizontal="left" vertical="center"/>
    </xf>
    <xf numFmtId="179" fontId="4" fillId="0" borderId="32" xfId="3" applyNumberFormat="1" applyFont="1" applyBorder="1" applyAlignment="1" applyProtection="1">
      <alignment horizontal="center" vertical="center"/>
    </xf>
    <xf numFmtId="179" fontId="4" fillId="0" borderId="31" xfId="3" applyNumberFormat="1" applyFont="1" applyBorder="1" applyAlignment="1" applyProtection="1">
      <alignment horizontal="center" vertical="center"/>
    </xf>
    <xf numFmtId="179" fontId="4" fillId="0" borderId="33" xfId="3" applyNumberFormat="1"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32" xfId="0" applyFont="1" applyBorder="1" applyAlignment="1" applyProtection="1">
      <alignment horizontal="center" vertical="center"/>
    </xf>
    <xf numFmtId="0" fontId="4" fillId="0" borderId="3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13"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14" xfId="0" applyFont="1" applyBorder="1" applyAlignment="1" applyProtection="1">
      <alignment horizontal="center" vertical="center"/>
    </xf>
    <xf numFmtId="0" fontId="4" fillId="0" borderId="4" xfId="2" applyFont="1" applyBorder="1" applyAlignment="1" applyProtection="1">
      <alignment vertical="center"/>
    </xf>
    <xf numFmtId="0" fontId="4" fillId="0" borderId="34" xfId="2" applyFont="1" applyBorder="1" applyAlignment="1" applyProtection="1">
      <alignment vertical="center"/>
    </xf>
    <xf numFmtId="0" fontId="4" fillId="0" borderId="3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12" xfId="0" applyFont="1" applyBorder="1" applyAlignment="1" applyProtection="1">
      <alignment vertical="center"/>
    </xf>
    <xf numFmtId="0" fontId="4" fillId="0" borderId="16" xfId="0" applyFont="1" applyBorder="1" applyAlignment="1" applyProtection="1">
      <alignment vertical="center"/>
    </xf>
    <xf numFmtId="0" fontId="4" fillId="0" borderId="20" xfId="0" applyFont="1" applyBorder="1" applyAlignment="1" applyProtection="1">
      <alignment vertical="center"/>
    </xf>
    <xf numFmtId="0" fontId="4" fillId="0" borderId="2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179" fontId="4" fillId="0" borderId="55" xfId="0" applyNumberFormat="1" applyFont="1" applyBorder="1" applyAlignment="1" applyProtection="1">
      <alignment horizontal="left" vertical="center"/>
    </xf>
    <xf numFmtId="179" fontId="4" fillId="0" borderId="17" xfId="0" applyNumberFormat="1" applyFont="1" applyBorder="1" applyAlignment="1" applyProtection="1">
      <alignment horizontal="left" vertical="center"/>
    </xf>
    <xf numFmtId="181" fontId="4" fillId="0" borderId="56" xfId="0" applyNumberFormat="1" applyFont="1" applyBorder="1" applyAlignment="1" applyProtection="1">
      <alignment horizontal="left" vertical="center"/>
    </xf>
    <xf numFmtId="38" fontId="4" fillId="2" borderId="55" xfId="2" applyNumberFormat="1" applyFont="1" applyFill="1" applyBorder="1" applyAlignment="1" applyProtection="1">
      <alignment horizontal="right" vertical="center"/>
      <protection locked="0"/>
    </xf>
    <xf numFmtId="182" fontId="4" fillId="2" borderId="17" xfId="2" applyNumberFormat="1" applyFont="1" applyFill="1" applyBorder="1" applyAlignment="1" applyProtection="1">
      <alignment horizontal="right" vertical="center"/>
      <protection locked="0"/>
    </xf>
    <xf numFmtId="182" fontId="4" fillId="2" borderId="56" xfId="2"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left" vertical="center"/>
      <protection locked="0"/>
    </xf>
    <xf numFmtId="0" fontId="4" fillId="0" borderId="18"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12"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42" xfId="0" applyFont="1" applyBorder="1" applyAlignment="1" applyProtection="1">
      <alignment horizontal="left" vertical="center"/>
    </xf>
    <xf numFmtId="0" fontId="4" fillId="0" borderId="41" xfId="0" applyFont="1" applyBorder="1" applyAlignment="1" applyProtection="1">
      <alignment horizontal="left" vertical="center"/>
    </xf>
    <xf numFmtId="181" fontId="4" fillId="0" borderId="5" xfId="0" applyNumberFormat="1" applyFont="1" applyBorder="1" applyAlignment="1" applyProtection="1">
      <alignment horizontal="left" vertical="center"/>
    </xf>
    <xf numFmtId="181" fontId="4" fillId="0" borderId="1" xfId="0" applyNumberFormat="1" applyFont="1" applyBorder="1" applyAlignment="1" applyProtection="1">
      <alignment horizontal="left" vertical="center"/>
    </xf>
    <xf numFmtId="181" fontId="4" fillId="0" borderId="2" xfId="0" applyNumberFormat="1" applyFont="1" applyBorder="1" applyAlignment="1" applyProtection="1">
      <alignment horizontal="left" vertical="center"/>
    </xf>
    <xf numFmtId="38" fontId="4" fillId="2" borderId="40" xfId="2" applyNumberFormat="1" applyFont="1" applyFill="1" applyBorder="1" applyAlignment="1" applyProtection="1">
      <alignment horizontal="right" vertical="center"/>
      <protection locked="0"/>
    </xf>
    <xf numFmtId="182" fontId="4" fillId="2" borderId="16" xfId="2" applyNumberFormat="1" applyFont="1" applyFill="1" applyBorder="1" applyAlignment="1" applyProtection="1">
      <alignment horizontal="right" vertical="center"/>
      <protection locked="0"/>
    </xf>
    <xf numFmtId="182" fontId="4" fillId="2" borderId="53" xfId="2" applyNumberFormat="1" applyFont="1" applyFill="1" applyBorder="1" applyAlignment="1" applyProtection="1">
      <alignment horizontal="right" vertical="center"/>
      <protection locked="0"/>
    </xf>
    <xf numFmtId="0" fontId="14" fillId="0" borderId="0"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indent="1"/>
    </xf>
    <xf numFmtId="0" fontId="16" fillId="0" borderId="4" xfId="0" applyFont="1" applyFill="1" applyBorder="1" applyAlignment="1" applyProtection="1">
      <alignment horizontal="left" vertical="center" indent="1"/>
    </xf>
    <xf numFmtId="0" fontId="4" fillId="0" borderId="18"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49" fontId="4" fillId="0" borderId="3" xfId="0" applyNumberFormat="1" applyFont="1" applyBorder="1" applyAlignment="1" applyProtection="1">
      <alignment horizontal="left" vertical="center"/>
    </xf>
    <xf numFmtId="49" fontId="4" fillId="0" borderId="4" xfId="0" applyNumberFormat="1" applyFont="1" applyBorder="1" applyAlignment="1" applyProtection="1">
      <alignment horizontal="left" vertical="center"/>
    </xf>
    <xf numFmtId="181" fontId="4" fillId="0" borderId="6" xfId="0" applyNumberFormat="1" applyFont="1" applyBorder="1" applyAlignment="1" applyProtection="1">
      <alignment horizontal="left" vertical="center"/>
    </xf>
    <xf numFmtId="38" fontId="4" fillId="2" borderId="57" xfId="2" applyNumberFormat="1" applyFont="1" applyFill="1" applyBorder="1" applyAlignment="1" applyProtection="1">
      <alignment horizontal="right" vertical="center"/>
      <protection locked="0"/>
    </xf>
    <xf numFmtId="182" fontId="4" fillId="2" borderId="42" xfId="2" applyNumberFormat="1" applyFont="1" applyFill="1" applyBorder="1" applyAlignment="1" applyProtection="1">
      <alignment horizontal="right" vertical="center"/>
      <protection locked="0"/>
    </xf>
    <xf numFmtId="182" fontId="4" fillId="2" borderId="54" xfId="2" applyNumberFormat="1" applyFont="1" applyFill="1" applyBorder="1" applyAlignment="1" applyProtection="1">
      <alignment horizontal="right" vertical="center"/>
      <protection locked="0"/>
    </xf>
    <xf numFmtId="49" fontId="4" fillId="0" borderId="36" xfId="0" applyNumberFormat="1" applyFont="1" applyBorder="1" applyAlignment="1" applyProtection="1">
      <alignment horizontal="left" vertical="center"/>
    </xf>
    <xf numFmtId="49" fontId="4" fillId="0" borderId="19" xfId="0" applyNumberFormat="1" applyFont="1" applyBorder="1" applyAlignment="1" applyProtection="1">
      <alignment horizontal="left" vertical="center"/>
    </xf>
    <xf numFmtId="49" fontId="4" fillId="0" borderId="60" xfId="0" applyNumberFormat="1" applyFont="1" applyBorder="1" applyAlignment="1" applyProtection="1">
      <alignment horizontal="left" vertical="center"/>
    </xf>
    <xf numFmtId="0" fontId="4" fillId="0" borderId="30" xfId="0" applyFont="1" applyBorder="1" applyAlignment="1" applyProtection="1">
      <alignment horizontal="center" vertical="center"/>
    </xf>
    <xf numFmtId="179" fontId="4" fillId="0" borderId="40" xfId="0" applyNumberFormat="1" applyFont="1" applyBorder="1" applyAlignment="1" applyProtection="1">
      <alignment horizontal="left" vertical="center"/>
    </xf>
    <xf numFmtId="179" fontId="4" fillId="0" borderId="16" xfId="0" applyNumberFormat="1" applyFont="1" applyBorder="1" applyAlignment="1" applyProtection="1">
      <alignment horizontal="left" vertical="center"/>
    </xf>
    <xf numFmtId="181" fontId="4" fillId="0" borderId="53" xfId="0" applyNumberFormat="1" applyFont="1" applyBorder="1" applyAlignment="1" applyProtection="1">
      <alignment horizontal="left" vertical="center"/>
    </xf>
    <xf numFmtId="0" fontId="4" fillId="0" borderId="0" xfId="0" applyFont="1" applyAlignment="1" applyProtection="1">
      <alignment vertical="top"/>
    </xf>
    <xf numFmtId="0" fontId="4" fillId="2" borderId="40" xfId="2" applyNumberFormat="1" applyFont="1" applyFill="1" applyBorder="1" applyAlignment="1" applyProtection="1">
      <alignment horizontal="right" vertical="center"/>
      <protection locked="0"/>
    </xf>
    <xf numFmtId="180" fontId="4" fillId="0" borderId="1" xfId="0" applyNumberFormat="1" applyFont="1" applyBorder="1" applyAlignment="1" applyProtection="1">
      <alignment horizontal="left" vertical="center"/>
    </xf>
    <xf numFmtId="181" fontId="4" fillId="0" borderId="61" xfId="2" applyNumberFormat="1" applyFont="1" applyBorder="1" applyAlignment="1" applyProtection="1">
      <alignment horizontal="left" vertical="center"/>
    </xf>
    <xf numFmtId="182" fontId="4" fillId="0" borderId="58" xfId="2" applyNumberFormat="1" applyFont="1" applyBorder="1" applyAlignment="1" applyProtection="1">
      <alignment horizontal="left" vertical="center"/>
    </xf>
    <xf numFmtId="181" fontId="4" fillId="0" borderId="11" xfId="2" applyNumberFormat="1" applyFont="1" applyBorder="1" applyAlignment="1" applyProtection="1">
      <alignment horizontal="left" vertical="center"/>
    </xf>
    <xf numFmtId="0" fontId="4" fillId="0" borderId="10" xfId="0" applyFont="1" applyBorder="1" applyAlignment="1" applyProtection="1">
      <alignment horizontal="center" vertical="center"/>
    </xf>
    <xf numFmtId="38" fontId="4" fillId="2" borderId="57" xfId="3" applyNumberFormat="1" applyFont="1" applyFill="1" applyBorder="1" applyAlignment="1" applyProtection="1">
      <alignment horizontal="right" vertical="center"/>
      <protection locked="0"/>
    </xf>
    <xf numFmtId="0" fontId="4" fillId="2" borderId="42" xfId="3" applyFont="1" applyFill="1" applyBorder="1" applyAlignment="1" applyProtection="1">
      <alignment horizontal="right" vertical="center"/>
      <protection locked="0"/>
    </xf>
    <xf numFmtId="0" fontId="4" fillId="2" borderId="54" xfId="3" applyFont="1" applyFill="1" applyBorder="1" applyAlignment="1" applyProtection="1">
      <alignment horizontal="right" vertical="center"/>
      <protection locked="0"/>
    </xf>
    <xf numFmtId="38" fontId="4" fillId="2" borderId="40" xfId="3" applyNumberFormat="1" applyFont="1" applyFill="1" applyBorder="1" applyAlignment="1" applyProtection="1">
      <alignment horizontal="right" vertical="center"/>
      <protection locked="0"/>
    </xf>
    <xf numFmtId="0" fontId="4" fillId="2" borderId="16" xfId="3" applyFont="1" applyFill="1" applyBorder="1" applyAlignment="1" applyProtection="1">
      <alignment horizontal="right" vertical="center"/>
      <protection locked="0"/>
    </xf>
    <xf numFmtId="0" fontId="4" fillId="2" borderId="53" xfId="3" applyFont="1" applyFill="1" applyBorder="1" applyAlignment="1" applyProtection="1">
      <alignment horizontal="right" vertical="center"/>
      <protection locked="0"/>
    </xf>
    <xf numFmtId="38" fontId="4" fillId="2" borderId="55" xfId="3" applyNumberFormat="1" applyFont="1" applyFill="1" applyBorder="1" applyAlignment="1" applyProtection="1">
      <alignment horizontal="right" vertical="center"/>
      <protection locked="0"/>
    </xf>
    <xf numFmtId="0" fontId="4" fillId="2" borderId="17" xfId="3" applyFont="1" applyFill="1" applyBorder="1" applyAlignment="1" applyProtection="1">
      <alignment horizontal="right" vertical="center"/>
      <protection locked="0"/>
    </xf>
    <xf numFmtId="0" fontId="4" fillId="2" borderId="56" xfId="3" applyFont="1" applyFill="1" applyBorder="1" applyAlignment="1" applyProtection="1">
      <alignment horizontal="right" vertical="center"/>
      <protection locked="0"/>
    </xf>
    <xf numFmtId="38" fontId="4" fillId="0" borderId="40" xfId="3" applyNumberFormat="1" applyFont="1" applyBorder="1" applyAlignment="1" applyProtection="1">
      <alignment horizontal="right" vertical="center"/>
    </xf>
    <xf numFmtId="0" fontId="4" fillId="0" borderId="16" xfId="3" applyFont="1" applyBorder="1" applyAlignment="1" applyProtection="1">
      <alignment horizontal="right" vertical="center"/>
    </xf>
    <xf numFmtId="0" fontId="4" fillId="0" borderId="53" xfId="3" applyFont="1" applyBorder="1" applyAlignment="1" applyProtection="1">
      <alignment horizontal="right" vertical="center"/>
    </xf>
    <xf numFmtId="38" fontId="4" fillId="0" borderId="40" xfId="2" applyNumberFormat="1" applyFont="1" applyBorder="1" applyAlignment="1" applyProtection="1">
      <alignment horizontal="right" vertical="center"/>
    </xf>
    <xf numFmtId="182" fontId="4" fillId="0" borderId="16" xfId="2" applyNumberFormat="1" applyFont="1" applyBorder="1" applyAlignment="1" applyProtection="1">
      <alignment horizontal="right" vertical="center"/>
    </xf>
    <xf numFmtId="182" fontId="4" fillId="0" borderId="53" xfId="2" applyNumberFormat="1" applyFont="1" applyBorder="1" applyAlignment="1" applyProtection="1">
      <alignment horizontal="right" vertical="center"/>
    </xf>
    <xf numFmtId="0" fontId="4" fillId="2" borderId="0" xfId="0" applyFont="1" applyFill="1" applyAlignment="1" applyProtection="1">
      <alignment horizontal="left" vertical="center"/>
      <protection locked="0"/>
    </xf>
    <xf numFmtId="184" fontId="4" fillId="2" borderId="0" xfId="0" applyNumberFormat="1" applyFont="1" applyFill="1" applyAlignment="1" applyProtection="1">
      <alignment horizontal="left" vertical="center"/>
      <protection locked="0"/>
    </xf>
    <xf numFmtId="180" fontId="4" fillId="2" borderId="0" xfId="0" applyNumberFormat="1" applyFont="1" applyFill="1" applyAlignment="1" applyProtection="1">
      <alignment horizontal="left" vertical="center"/>
      <protection locked="0"/>
    </xf>
    <xf numFmtId="0" fontId="16" fillId="0" borderId="3"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4" fillId="0" borderId="0" xfId="0" applyFont="1" applyAlignment="1" applyProtection="1">
      <alignment horizontal="left" vertical="center"/>
    </xf>
    <xf numFmtId="49" fontId="4" fillId="2" borderId="0" xfId="0" applyNumberFormat="1" applyFont="1" applyFill="1" applyAlignment="1" applyProtection="1">
      <alignment horizontal="left" vertical="center" shrinkToFit="1"/>
      <protection locked="0"/>
    </xf>
    <xf numFmtId="0" fontId="16" fillId="0" borderId="0" xfId="0" applyFont="1" applyFill="1" applyBorder="1" applyProtection="1">
      <alignment vertical="center"/>
    </xf>
    <xf numFmtId="0" fontId="16" fillId="0" borderId="6" xfId="0" applyFont="1" applyFill="1" applyBorder="1" applyAlignment="1" applyProtection="1">
      <alignment horizontal="left" vertical="center" indent="1"/>
    </xf>
    <xf numFmtId="181" fontId="4" fillId="0" borderId="59" xfId="2" applyNumberFormat="1" applyFont="1" applyBorder="1" applyAlignment="1" applyProtection="1">
      <alignment horizontal="left" vertical="center"/>
    </xf>
    <xf numFmtId="180" fontId="4" fillId="0" borderId="1" xfId="0" applyNumberFormat="1" applyFont="1" applyBorder="1" applyAlignment="1" applyProtection="1">
      <alignment horizontal="center" vertical="center"/>
    </xf>
    <xf numFmtId="0" fontId="19" fillId="0" borderId="0" xfId="0" applyFont="1" applyAlignment="1" applyProtection="1">
      <alignment vertical="top" wrapText="1"/>
    </xf>
    <xf numFmtId="0" fontId="14" fillId="0" borderId="0" xfId="0" applyFont="1" applyAlignment="1" applyProtection="1">
      <alignment vertical="top"/>
    </xf>
    <xf numFmtId="0" fontId="14" fillId="0" borderId="0" xfId="0" applyFont="1" applyAlignment="1" applyProtection="1">
      <alignment vertical="top" wrapText="1"/>
    </xf>
    <xf numFmtId="0" fontId="4" fillId="0" borderId="0" xfId="3" applyFont="1" applyAlignment="1" applyProtection="1">
      <alignment horizontal="right" vertical="top"/>
    </xf>
    <xf numFmtId="184" fontId="4" fillId="2" borderId="0" xfId="0" applyNumberFormat="1" applyFont="1" applyFill="1" applyBorder="1" applyAlignment="1" applyProtection="1">
      <alignment horizontal="left" vertical="center"/>
      <protection locked="0"/>
    </xf>
    <xf numFmtId="180" fontId="4"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shrinkToFit="1"/>
      <protection locked="0"/>
    </xf>
    <xf numFmtId="0" fontId="19"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4" fillId="0" borderId="12" xfId="3" applyFont="1" applyBorder="1" applyAlignment="1" applyProtection="1">
      <alignment horizontal="center" vertical="center"/>
    </xf>
    <xf numFmtId="0" fontId="4" fillId="0" borderId="16" xfId="3" applyFont="1" applyBorder="1" applyAlignment="1" applyProtection="1">
      <alignment horizontal="center" vertical="center"/>
    </xf>
    <xf numFmtId="0" fontId="4" fillId="0" borderId="20" xfId="3" applyFont="1" applyBorder="1" applyAlignment="1" applyProtection="1">
      <alignment horizontal="center" vertical="center"/>
    </xf>
    <xf numFmtId="0" fontId="22" fillId="0" borderId="36" xfId="3" applyFont="1" applyBorder="1" applyAlignment="1" applyProtection="1">
      <alignment horizontal="center" vertical="center"/>
    </xf>
    <xf numFmtId="0" fontId="22" fillId="0" borderId="7" xfId="3" applyFont="1" applyBorder="1" applyAlignment="1" applyProtection="1">
      <alignment horizontal="center" vertical="center"/>
    </xf>
    <xf numFmtId="0" fontId="22" fillId="0" borderId="29" xfId="3"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29" xfId="0" applyFont="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2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49" fontId="4" fillId="0" borderId="23" xfId="3" applyNumberFormat="1"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28" xfId="3" applyFont="1" applyBorder="1" applyAlignment="1" applyProtection="1">
      <alignment horizontal="center" vertical="center"/>
    </xf>
    <xf numFmtId="49" fontId="4" fillId="2" borderId="57" xfId="0" applyNumberFormat="1" applyFont="1" applyFill="1" applyBorder="1" applyAlignment="1" applyProtection="1">
      <alignment horizontal="center" vertical="center"/>
      <protection locked="0"/>
    </xf>
    <xf numFmtId="49" fontId="4" fillId="2" borderId="42" xfId="0" applyNumberFormat="1" applyFont="1" applyFill="1" applyBorder="1" applyAlignment="1" applyProtection="1">
      <alignment horizontal="center" vertical="center"/>
      <protection locked="0"/>
    </xf>
    <xf numFmtId="49" fontId="4" fillId="2" borderId="54" xfId="0" applyNumberFormat="1" applyFont="1" applyFill="1" applyBorder="1" applyAlignment="1" applyProtection="1">
      <alignment horizontal="center" vertical="center"/>
      <protection locked="0"/>
    </xf>
    <xf numFmtId="49" fontId="4" fillId="2" borderId="40"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53" xfId="0" applyNumberFormat="1" applyFont="1" applyFill="1" applyBorder="1" applyAlignment="1" applyProtection="1">
      <alignment horizontal="center" vertical="center"/>
      <protection locked="0"/>
    </xf>
    <xf numFmtId="0" fontId="4" fillId="0" borderId="23" xfId="3" applyFont="1" applyBorder="1" applyAlignment="1" applyProtection="1">
      <alignment horizontal="left" vertical="center"/>
    </xf>
    <xf numFmtId="0" fontId="4" fillId="0" borderId="24" xfId="3" applyFont="1" applyBorder="1" applyAlignment="1" applyProtection="1">
      <alignment horizontal="left" vertical="center"/>
    </xf>
    <xf numFmtId="0" fontId="4" fillId="0" borderId="28" xfId="3"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47" xfId="0" applyFont="1" applyBorder="1" applyAlignment="1" applyProtection="1">
      <alignment horizontal="left" vertical="center"/>
    </xf>
    <xf numFmtId="0" fontId="16" fillId="0" borderId="3" xfId="0" applyFont="1" applyBorder="1" applyAlignment="1" applyProtection="1">
      <alignment horizontal="left" vertical="center" indent="1"/>
    </xf>
    <xf numFmtId="0" fontId="16" fillId="0" borderId="4" xfId="0" applyFont="1" applyBorder="1" applyAlignment="1" applyProtection="1">
      <alignment horizontal="left" vertical="center" indent="1"/>
    </xf>
    <xf numFmtId="0" fontId="4" fillId="0" borderId="51"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32" xfId="3" applyFont="1" applyFill="1" applyBorder="1" applyAlignment="1" applyProtection="1">
      <alignment horizontal="center" vertical="center"/>
    </xf>
    <xf numFmtId="0" fontId="4" fillId="0" borderId="31" xfId="3" applyFont="1" applyFill="1" applyBorder="1" applyAlignment="1" applyProtection="1">
      <alignment horizontal="center" vertical="center"/>
    </xf>
    <xf numFmtId="0" fontId="4" fillId="0" borderId="33" xfId="3" applyFont="1" applyFill="1" applyBorder="1" applyAlignment="1" applyProtection="1">
      <alignment horizontal="center" vertical="center"/>
    </xf>
    <xf numFmtId="179" fontId="4" fillId="0" borderId="36" xfId="3" applyNumberFormat="1" applyFont="1" applyBorder="1" applyAlignment="1" applyProtection="1">
      <alignment horizontal="center" vertical="center"/>
    </xf>
    <xf numFmtId="179" fontId="4" fillId="0" borderId="7" xfId="3" applyNumberFormat="1" applyFont="1" applyBorder="1" applyAlignment="1" applyProtection="1">
      <alignment horizontal="center" vertical="center"/>
    </xf>
    <xf numFmtId="179" fontId="4" fillId="0" borderId="29" xfId="3" applyNumberFormat="1" applyFont="1" applyBorder="1" applyAlignment="1" applyProtection="1">
      <alignment horizontal="center" vertical="center"/>
    </xf>
    <xf numFmtId="0" fontId="4" fillId="0" borderId="22" xfId="3" applyFont="1" applyFill="1" applyBorder="1" applyAlignment="1" applyProtection="1">
      <alignment horizontal="center" vertical="center"/>
    </xf>
    <xf numFmtId="0" fontId="4" fillId="0" borderId="19" xfId="3" applyFont="1" applyFill="1" applyBorder="1" applyAlignment="1" applyProtection="1">
      <alignment horizontal="center" vertical="center"/>
    </xf>
    <xf numFmtId="0" fontId="4" fillId="0" borderId="13" xfId="3" applyFont="1" applyFill="1" applyBorder="1" applyAlignment="1" applyProtection="1">
      <alignment horizontal="center" vertical="center"/>
    </xf>
    <xf numFmtId="0" fontId="4" fillId="0" borderId="27" xfId="3" applyFont="1" applyFill="1" applyBorder="1" applyAlignment="1" applyProtection="1">
      <alignment horizontal="center" vertical="center"/>
    </xf>
    <xf numFmtId="0" fontId="4" fillId="0" borderId="0" xfId="3" applyFont="1" applyFill="1" applyBorder="1" applyAlignment="1" applyProtection="1">
      <alignment horizontal="center" vertical="center"/>
    </xf>
    <xf numFmtId="0" fontId="4" fillId="0" borderId="35" xfId="3" applyFont="1" applyFill="1" applyBorder="1" applyAlignment="1" applyProtection="1">
      <alignment horizontal="center" vertical="center"/>
    </xf>
    <xf numFmtId="0" fontId="4" fillId="0" borderId="21" xfId="3" applyFont="1" applyFill="1" applyBorder="1" applyAlignment="1" applyProtection="1">
      <alignment horizontal="center" vertical="center"/>
    </xf>
    <xf numFmtId="0" fontId="4" fillId="0" borderId="25" xfId="3" applyFont="1" applyFill="1" applyBorder="1" applyAlignment="1" applyProtection="1">
      <alignment horizontal="center" vertical="center"/>
    </xf>
    <xf numFmtId="0" fontId="4" fillId="0" borderId="14" xfId="3" applyFont="1" applyFill="1" applyBorder="1" applyAlignment="1" applyProtection="1">
      <alignment horizontal="center" vertical="center"/>
    </xf>
    <xf numFmtId="0" fontId="4" fillId="0" borderId="36" xfId="3" applyFont="1" applyFill="1" applyBorder="1" applyAlignment="1" applyProtection="1">
      <alignment horizontal="center" vertical="center"/>
    </xf>
    <xf numFmtId="0" fontId="4" fillId="0" borderId="7" xfId="3" applyFont="1" applyFill="1" applyBorder="1" applyAlignment="1" applyProtection="1">
      <alignment horizontal="center" vertical="center"/>
    </xf>
    <xf numFmtId="0" fontId="4" fillId="0" borderId="29" xfId="3" applyFont="1" applyFill="1" applyBorder="1" applyAlignment="1" applyProtection="1">
      <alignment horizontal="center" vertical="center"/>
    </xf>
    <xf numFmtId="49" fontId="4" fillId="2" borderId="55"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56" xfId="0" applyNumberFormat="1" applyFont="1" applyFill="1" applyBorder="1" applyAlignment="1" applyProtection="1">
      <alignment horizontal="center" vertical="center"/>
      <protection locked="0"/>
    </xf>
    <xf numFmtId="0" fontId="4" fillId="0" borderId="2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0" xfId="3" applyFont="1" applyBorder="1" applyAlignment="1" applyProtection="1">
      <alignment horizontal="left" vertical="center"/>
    </xf>
    <xf numFmtId="0" fontId="4" fillId="0" borderId="16" xfId="3" applyFont="1" applyBorder="1" applyAlignment="1" applyProtection="1">
      <alignment horizontal="left" vertical="center"/>
    </xf>
    <xf numFmtId="0" fontId="4" fillId="0" borderId="53" xfId="3" applyFont="1" applyBorder="1" applyAlignment="1" applyProtection="1">
      <alignment horizontal="left" vertical="center"/>
    </xf>
    <xf numFmtId="0" fontId="4" fillId="0" borderId="57" xfId="3" applyFont="1" applyBorder="1" applyAlignment="1" applyProtection="1">
      <alignment horizontal="left" vertical="center"/>
    </xf>
    <xf numFmtId="0" fontId="4" fillId="0" borderId="42" xfId="3" applyFont="1" applyBorder="1" applyAlignment="1" applyProtection="1">
      <alignment horizontal="left" vertical="center"/>
    </xf>
    <xf numFmtId="0" fontId="4" fillId="0" borderId="54" xfId="3" applyFont="1" applyBorder="1" applyAlignment="1" applyProtection="1">
      <alignment horizontal="left" vertical="center"/>
    </xf>
    <xf numFmtId="178" fontId="7" fillId="0" borderId="0" xfId="3" applyNumberFormat="1" applyFont="1" applyAlignment="1" applyProtection="1">
      <alignment horizontal="right" vertical="top"/>
    </xf>
    <xf numFmtId="0" fontId="4" fillId="0" borderId="55" xfId="3" applyFont="1" applyBorder="1" applyAlignment="1" applyProtection="1">
      <alignment horizontal="left" vertical="center"/>
    </xf>
    <xf numFmtId="0" fontId="4" fillId="0" borderId="17" xfId="3" applyFont="1" applyBorder="1" applyAlignment="1" applyProtection="1">
      <alignment horizontal="left" vertical="center"/>
    </xf>
    <xf numFmtId="0" fontId="4" fillId="0" borderId="56" xfId="3" applyFont="1" applyBorder="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69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66FF"/>
      <color rgb="FFFFE1FF"/>
      <color rgb="FFFFFF99"/>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AD48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7.375" style="15" hidden="1" customWidth="1"/>
    <col min="2" max="3" width="1.625" style="15" customWidth="1"/>
    <col min="4" max="4" width="5.125" style="15" customWidth="1"/>
    <col min="5" max="5" width="4.5" style="15" customWidth="1"/>
    <col min="6" max="6" width="3.75" style="15" customWidth="1"/>
    <col min="7" max="7" width="6.5" style="15" customWidth="1"/>
    <col min="8" max="8" width="8.375" style="15" customWidth="1"/>
    <col min="9" max="9" width="1.625" style="15" customWidth="1"/>
    <col min="10" max="10" width="12" style="15" customWidth="1"/>
    <col min="11" max="11" width="6.625" style="15" customWidth="1"/>
    <col min="12" max="12" width="12.25" style="15" customWidth="1"/>
    <col min="13" max="13" width="6.625" style="15" customWidth="1"/>
    <col min="14" max="14" width="6.875" style="15" customWidth="1"/>
    <col min="15" max="15" width="5.5" style="15" customWidth="1"/>
    <col min="16" max="16" width="6.625" style="15" customWidth="1"/>
    <col min="17" max="17" width="8.75" style="15" customWidth="1"/>
    <col min="18" max="18" width="6.625" style="15" customWidth="1"/>
    <col min="19" max="19" width="22.375" style="15" customWidth="1"/>
    <col min="20" max="23" width="2.75" style="15" customWidth="1"/>
    <col min="24" max="24" width="6.625" style="15" customWidth="1"/>
    <col min="25" max="25" width="6.875" style="15" customWidth="1"/>
    <col min="26" max="26" width="2.75" style="15" customWidth="1"/>
    <col min="27" max="27" width="3.625" style="15" customWidth="1"/>
    <col min="28" max="30" width="9" style="15" hidden="1" customWidth="1"/>
    <col min="31" max="16384" width="9" style="15"/>
  </cols>
  <sheetData>
    <row r="1" spans="1:27" ht="30" customHeight="1" x14ac:dyDescent="0.15">
      <c r="A1" s="2" t="s">
        <v>895</v>
      </c>
      <c r="B1" s="2"/>
      <c r="C1" s="61" t="s">
        <v>879</v>
      </c>
      <c r="D1" s="61"/>
      <c r="E1" s="61"/>
      <c r="F1" s="61"/>
      <c r="G1" s="61"/>
      <c r="H1" s="61"/>
      <c r="I1" s="61"/>
      <c r="J1" s="61"/>
      <c r="K1" s="61"/>
      <c r="L1" s="61"/>
      <c r="M1" s="61"/>
      <c r="N1" s="61"/>
      <c r="O1" s="61"/>
      <c r="P1" s="61"/>
      <c r="Q1" s="61"/>
      <c r="R1" s="61"/>
      <c r="S1" s="61"/>
      <c r="T1" s="61"/>
      <c r="U1" s="61"/>
      <c r="V1" s="61"/>
      <c r="W1" s="405">
        <v>44927</v>
      </c>
      <c r="X1" s="405"/>
      <c r="Y1" s="405"/>
      <c r="Z1" s="405"/>
      <c r="AA1" s="3"/>
    </row>
    <row r="2" spans="1:27" ht="15.75" hidden="1" customHeight="1" x14ac:dyDescent="0.15">
      <c r="A2" s="2" t="s">
        <v>29</v>
      </c>
      <c r="B2" s="2"/>
      <c r="C2" s="4"/>
      <c r="D2" s="4"/>
      <c r="Y2" s="331"/>
      <c r="Z2" s="331"/>
      <c r="AA2" s="54"/>
    </row>
    <row r="3" spans="1:27" ht="30" customHeight="1" x14ac:dyDescent="0.15">
      <c r="A3" s="1">
        <v>2023.01</v>
      </c>
      <c r="B3" s="1"/>
      <c r="C3" s="62" t="s">
        <v>880</v>
      </c>
      <c r="D3" s="62"/>
      <c r="E3" s="62"/>
      <c r="F3" s="62"/>
      <c r="G3" s="62"/>
      <c r="H3" s="62"/>
      <c r="I3" s="62"/>
      <c r="J3" s="62"/>
      <c r="K3" s="62"/>
      <c r="L3" s="62"/>
      <c r="M3" s="62"/>
      <c r="N3" s="62"/>
      <c r="O3" s="62"/>
      <c r="P3" s="62"/>
      <c r="Q3" s="62"/>
      <c r="R3" s="62"/>
      <c r="S3" s="62"/>
      <c r="T3" s="62"/>
      <c r="U3" s="62"/>
      <c r="V3" s="62"/>
      <c r="W3" s="62"/>
      <c r="X3" s="62"/>
      <c r="Y3" s="62"/>
      <c r="Z3" s="62"/>
      <c r="AA3" s="55"/>
    </row>
    <row r="4" spans="1:27" s="62" customFormat="1" ht="5.25" customHeight="1" x14ac:dyDescent="0.15">
      <c r="A4" s="63"/>
      <c r="B4" s="64"/>
      <c r="C4" s="65"/>
      <c r="D4" s="66"/>
      <c r="E4" s="66"/>
      <c r="F4" s="66"/>
      <c r="G4" s="66"/>
      <c r="H4" s="66"/>
      <c r="I4" s="66"/>
      <c r="J4" s="66"/>
      <c r="K4" s="66"/>
      <c r="L4" s="66"/>
      <c r="M4" s="66"/>
      <c r="N4" s="66"/>
      <c r="O4" s="66"/>
      <c r="P4" s="66"/>
      <c r="Q4" s="66"/>
      <c r="R4" s="66"/>
      <c r="S4" s="66"/>
      <c r="T4" s="66"/>
      <c r="U4" s="66"/>
      <c r="V4" s="66"/>
      <c r="W4" s="66"/>
      <c r="X4" s="66"/>
      <c r="Y4" s="66"/>
      <c r="Z4" s="67"/>
    </row>
    <row r="5" spans="1:27" s="73" customFormat="1" ht="15" customHeight="1" x14ac:dyDescent="0.15">
      <c r="A5" s="68"/>
      <c r="B5" s="69"/>
      <c r="C5" s="70" t="s">
        <v>17</v>
      </c>
      <c r="D5" s="71"/>
      <c r="E5" s="71"/>
      <c r="F5" s="71"/>
      <c r="G5" s="71"/>
      <c r="H5" s="71"/>
      <c r="I5" s="71"/>
      <c r="J5" s="71"/>
      <c r="K5" s="71"/>
      <c r="L5" s="71"/>
      <c r="M5" s="71"/>
      <c r="N5" s="71"/>
      <c r="O5" s="71"/>
      <c r="P5" s="71"/>
      <c r="Q5" s="71"/>
      <c r="R5" s="71"/>
      <c r="S5" s="71"/>
      <c r="T5" s="71"/>
      <c r="U5" s="71"/>
      <c r="V5" s="71"/>
      <c r="W5" s="71"/>
      <c r="X5" s="71"/>
      <c r="Y5" s="71"/>
      <c r="Z5" s="72"/>
    </row>
    <row r="6" spans="1:27" s="73" customFormat="1" ht="15" customHeight="1" x14ac:dyDescent="0.15">
      <c r="A6" s="68"/>
      <c r="B6" s="69"/>
      <c r="C6" s="70" t="s">
        <v>18</v>
      </c>
      <c r="D6" s="71"/>
      <c r="E6" s="71"/>
      <c r="F6" s="71"/>
      <c r="G6" s="71"/>
      <c r="H6" s="71"/>
      <c r="I6" s="71"/>
      <c r="J6" s="71"/>
      <c r="K6" s="71"/>
      <c r="L6" s="71"/>
      <c r="M6" s="71"/>
      <c r="N6" s="71"/>
      <c r="O6" s="71"/>
      <c r="P6" s="71"/>
      <c r="Q6" s="71"/>
      <c r="R6" s="71"/>
      <c r="S6" s="71"/>
      <c r="T6" s="71"/>
      <c r="U6" s="71"/>
      <c r="V6" s="71"/>
      <c r="W6" s="71"/>
      <c r="X6" s="71"/>
      <c r="Y6" s="71"/>
      <c r="Z6" s="72"/>
    </row>
    <row r="7" spans="1:27" s="73" customFormat="1" ht="15" customHeight="1" x14ac:dyDescent="0.15">
      <c r="A7" s="68"/>
      <c r="B7" s="69"/>
      <c r="C7" s="70" t="s">
        <v>19</v>
      </c>
      <c r="D7" s="71"/>
      <c r="E7" s="71"/>
      <c r="F7" s="71"/>
      <c r="G7" s="71"/>
      <c r="H7" s="71"/>
      <c r="I7" s="71"/>
      <c r="J7" s="71"/>
      <c r="K7" s="71"/>
      <c r="L7" s="71"/>
      <c r="M7" s="71"/>
      <c r="N7" s="71"/>
      <c r="O7" s="71"/>
      <c r="P7" s="71"/>
      <c r="Q7" s="71"/>
      <c r="R7" s="71"/>
      <c r="S7" s="71"/>
      <c r="T7" s="71"/>
      <c r="U7" s="71"/>
      <c r="V7" s="71"/>
      <c r="W7" s="71"/>
      <c r="X7" s="71"/>
      <c r="Y7" s="71"/>
      <c r="Z7" s="72"/>
    </row>
    <row r="8" spans="1:27" s="73" customFormat="1" ht="13.5" hidden="1" x14ac:dyDescent="0.15">
      <c r="A8" s="68"/>
      <c r="B8" s="69"/>
      <c r="C8" s="70"/>
      <c r="D8" s="71"/>
      <c r="E8" s="71"/>
      <c r="F8" s="71"/>
      <c r="G8" s="71"/>
      <c r="H8" s="71"/>
      <c r="I8" s="71"/>
      <c r="J8" s="71"/>
      <c r="K8" s="71"/>
      <c r="L8" s="71"/>
      <c r="M8" s="71"/>
      <c r="N8" s="71"/>
      <c r="O8" s="71"/>
      <c r="P8" s="71"/>
      <c r="Q8" s="71"/>
      <c r="R8" s="71"/>
      <c r="S8" s="71"/>
      <c r="T8" s="71"/>
      <c r="U8" s="71"/>
      <c r="V8" s="71"/>
      <c r="W8" s="71"/>
      <c r="X8" s="71"/>
      <c r="Y8" s="71"/>
      <c r="Z8" s="72"/>
    </row>
    <row r="9" spans="1:27" s="73" customFormat="1" ht="5.25" customHeight="1" x14ac:dyDescent="0.15">
      <c r="A9" s="68"/>
      <c r="B9" s="69"/>
      <c r="C9" s="74"/>
      <c r="D9" s="75"/>
      <c r="E9" s="75"/>
      <c r="F9" s="75"/>
      <c r="G9" s="75"/>
      <c r="H9" s="75"/>
      <c r="I9" s="75"/>
      <c r="J9" s="75"/>
      <c r="K9" s="75"/>
      <c r="L9" s="75"/>
      <c r="M9" s="75"/>
      <c r="N9" s="75"/>
      <c r="O9" s="75"/>
      <c r="P9" s="75"/>
      <c r="Q9" s="75"/>
      <c r="R9" s="75"/>
      <c r="S9" s="75"/>
      <c r="T9" s="75"/>
      <c r="U9" s="75"/>
      <c r="V9" s="75"/>
      <c r="W9" s="75"/>
      <c r="X9" s="75"/>
      <c r="Y9" s="75"/>
      <c r="Z9" s="76"/>
    </row>
    <row r="10" spans="1:27" ht="27" customHeight="1" x14ac:dyDescent="0.15">
      <c r="A10" s="1"/>
      <c r="B10" s="1"/>
      <c r="E10" s="14"/>
    </row>
    <row r="11" spans="1:27" ht="15.75" hidden="1" customHeight="1" x14ac:dyDescent="0.15">
      <c r="A11" s="1"/>
      <c r="B11" s="1"/>
      <c r="E11" s="14"/>
    </row>
    <row r="12" spans="1:27" ht="15.75" hidden="1" customHeight="1" x14ac:dyDescent="0.15">
      <c r="A12" s="1"/>
      <c r="B12" s="1"/>
      <c r="E12" s="14"/>
    </row>
    <row r="13" spans="1:27" ht="15.75" hidden="1" customHeight="1" x14ac:dyDescent="0.15">
      <c r="A13" s="1"/>
      <c r="B13" s="1"/>
      <c r="E13" s="14"/>
    </row>
    <row r="14" spans="1:27" ht="15.75" hidden="1" customHeight="1" x14ac:dyDescent="0.15">
      <c r="A14" s="1"/>
      <c r="B14" s="1"/>
      <c r="E14" s="14"/>
    </row>
    <row r="15" spans="1:27" ht="15.75" hidden="1" customHeight="1" x14ac:dyDescent="0.15">
      <c r="A15" s="1"/>
      <c r="B15" s="1"/>
      <c r="E15" s="14"/>
    </row>
    <row r="16" spans="1:27" ht="15.75" hidden="1" customHeight="1" x14ac:dyDescent="0.15">
      <c r="A16" s="1"/>
      <c r="B16" s="1"/>
      <c r="E16" s="14"/>
    </row>
    <row r="17" spans="1:26" ht="20.100000000000001" customHeight="1" x14ac:dyDescent="0.15">
      <c r="A17" s="1"/>
      <c r="B17" s="1"/>
      <c r="C17" s="319" t="s">
        <v>23</v>
      </c>
      <c r="D17" s="320"/>
      <c r="E17" s="320"/>
      <c r="F17" s="320"/>
      <c r="G17" s="320"/>
      <c r="H17" s="321"/>
    </row>
    <row r="18" spans="1:26" ht="20.100000000000001" customHeight="1" x14ac:dyDescent="0.15">
      <c r="A18" s="1"/>
      <c r="B18" s="1"/>
      <c r="C18" s="5"/>
      <c r="D18" s="180"/>
      <c r="E18" s="53"/>
      <c r="F18" s="53"/>
      <c r="G18" s="53"/>
      <c r="H18" s="53"/>
      <c r="I18" s="6"/>
      <c r="J18" s="6"/>
      <c r="K18" s="6"/>
      <c r="L18" s="6"/>
      <c r="M18" s="6"/>
      <c r="N18" s="6"/>
      <c r="O18" s="6"/>
      <c r="P18" s="6"/>
      <c r="Q18" s="6"/>
      <c r="R18" s="6"/>
      <c r="S18" s="6"/>
      <c r="T18" s="6"/>
      <c r="U18" s="6"/>
      <c r="V18" s="6"/>
      <c r="W18" s="6"/>
      <c r="X18" s="6"/>
      <c r="Y18" s="6"/>
      <c r="Z18" s="7"/>
    </row>
    <row r="19" spans="1:26" ht="15.75" hidden="1" customHeight="1" x14ac:dyDescent="0.15">
      <c r="A19" s="1"/>
      <c r="B19" s="1"/>
      <c r="C19" s="5"/>
      <c r="D19" s="180"/>
      <c r="E19" s="180"/>
      <c r="F19" s="180"/>
      <c r="G19" s="180"/>
      <c r="H19" s="180"/>
      <c r="I19" s="49"/>
      <c r="J19" s="49"/>
      <c r="K19" s="49"/>
      <c r="L19" s="49"/>
      <c r="M19" s="49"/>
      <c r="N19" s="49"/>
      <c r="O19" s="49"/>
      <c r="P19" s="49"/>
      <c r="Q19" s="49"/>
      <c r="R19" s="49"/>
      <c r="S19" s="49"/>
      <c r="T19" s="49"/>
      <c r="U19" s="49"/>
      <c r="V19" s="49"/>
      <c r="W19" s="49"/>
      <c r="X19" s="49"/>
      <c r="Y19" s="49"/>
      <c r="Z19" s="10"/>
    </row>
    <row r="20" spans="1:26" ht="20.100000000000001" customHeight="1" x14ac:dyDescent="0.15">
      <c r="A20" s="1">
        <f>IF(ISBLANK($I20), 1001, 0)</f>
        <v>1001</v>
      </c>
      <c r="B20" s="1"/>
      <c r="C20" s="8"/>
      <c r="D20" s="9">
        <v>1</v>
      </c>
      <c r="E20" s="51" t="s">
        <v>0</v>
      </c>
      <c r="F20" s="51"/>
      <c r="G20" s="51"/>
      <c r="H20" s="51"/>
      <c r="I20" s="317"/>
      <c r="J20" s="318"/>
      <c r="K20" s="318"/>
      <c r="L20" s="318"/>
      <c r="M20" s="318"/>
      <c r="N20" s="322"/>
      <c r="O20" s="322"/>
      <c r="P20" s="322"/>
      <c r="Q20" s="322"/>
      <c r="R20" s="322"/>
      <c r="S20" s="322"/>
      <c r="T20" s="322"/>
      <c r="U20" s="322"/>
      <c r="V20" s="322"/>
      <c r="W20" s="322"/>
      <c r="X20" s="322"/>
      <c r="Y20" s="322"/>
      <c r="Z20" s="10"/>
    </row>
    <row r="21" spans="1:26" ht="20.100000000000001" customHeight="1" x14ac:dyDescent="0.15">
      <c r="A21" s="1"/>
      <c r="B21" s="1"/>
      <c r="C21" s="8"/>
      <c r="D21" s="9"/>
      <c r="E21" s="26"/>
      <c r="F21" s="26"/>
      <c r="G21" s="26"/>
      <c r="H21" s="26"/>
      <c r="I21" s="77"/>
      <c r="J21" s="78" t="s">
        <v>897</v>
      </c>
      <c r="K21" s="179"/>
      <c r="L21" s="179"/>
      <c r="M21" s="179"/>
      <c r="N21" s="179"/>
      <c r="O21" s="179"/>
      <c r="P21" s="179"/>
      <c r="Q21" s="179"/>
      <c r="R21" s="179"/>
      <c r="S21" s="179"/>
      <c r="T21" s="179"/>
      <c r="U21" s="179"/>
      <c r="V21" s="179"/>
      <c r="W21" s="179"/>
      <c r="X21" s="179"/>
      <c r="Y21" s="179"/>
      <c r="Z21" s="10"/>
    </row>
    <row r="22" spans="1:26" ht="20.100000000000001" customHeight="1" x14ac:dyDescent="0.15">
      <c r="A22" s="1">
        <f>IF(AND(I22&lt;&gt;"", OR(ISERROR(FIND("@"&amp;LEFT(I22,3)&amp;"@", 都道府県3))=FALSE, ISERROR(FIND("@"&amp;LEFT(I22,4)&amp;"@",都道府県4))=FALSE))=FALSE, 1001, 0)</f>
        <v>1001</v>
      </c>
      <c r="B22" s="1"/>
      <c r="C22" s="8"/>
      <c r="D22" s="9">
        <v>2</v>
      </c>
      <c r="E22" s="51" t="s">
        <v>1</v>
      </c>
      <c r="F22" s="51"/>
      <c r="G22" s="51"/>
      <c r="H22" s="51"/>
      <c r="I22" s="323"/>
      <c r="J22" s="323"/>
      <c r="K22" s="323"/>
      <c r="L22" s="323"/>
      <c r="M22" s="323"/>
      <c r="N22" s="323"/>
      <c r="O22" s="323"/>
      <c r="P22" s="323"/>
      <c r="Q22" s="323"/>
      <c r="R22" s="323"/>
      <c r="S22" s="323"/>
      <c r="T22" s="323"/>
      <c r="U22" s="323"/>
      <c r="V22" s="323"/>
      <c r="W22" s="323"/>
      <c r="X22" s="323"/>
      <c r="Y22" s="323"/>
      <c r="Z22" s="10"/>
    </row>
    <row r="23" spans="1:26" ht="20.100000000000001" customHeight="1" x14ac:dyDescent="0.15">
      <c r="A23" s="1"/>
      <c r="B23" s="1"/>
      <c r="C23" s="8"/>
      <c r="D23" s="9"/>
      <c r="E23" s="26"/>
      <c r="F23" s="26"/>
      <c r="G23" s="26"/>
      <c r="H23" s="26"/>
      <c r="I23" s="77"/>
      <c r="J23" s="79" t="s">
        <v>21</v>
      </c>
      <c r="K23" s="179"/>
      <c r="L23" s="179"/>
      <c r="M23" s="179"/>
      <c r="N23" s="179"/>
      <c r="O23" s="179"/>
      <c r="P23" s="179"/>
      <c r="Q23" s="179"/>
      <c r="R23" s="179"/>
      <c r="S23" s="179"/>
      <c r="T23" s="179"/>
      <c r="U23" s="179"/>
      <c r="V23" s="179"/>
      <c r="W23" s="179"/>
      <c r="X23" s="179"/>
      <c r="Y23" s="179"/>
      <c r="Z23" s="10"/>
    </row>
    <row r="24" spans="1:26" ht="20.100000000000001" customHeight="1" x14ac:dyDescent="0.15">
      <c r="A24" s="1">
        <f>IF(ISBLANK($I24), 1001, 0)</f>
        <v>1001</v>
      </c>
      <c r="B24" s="1"/>
      <c r="C24" s="8"/>
      <c r="D24" s="9">
        <v>3</v>
      </c>
      <c r="E24" s="51" t="s">
        <v>2</v>
      </c>
      <c r="F24" s="51"/>
      <c r="G24" s="51"/>
      <c r="H24" s="51"/>
      <c r="I24" s="261"/>
      <c r="J24" s="261"/>
      <c r="K24" s="261"/>
      <c r="L24" s="261"/>
      <c r="M24" s="261"/>
      <c r="N24" s="261"/>
      <c r="O24" s="261"/>
      <c r="P24" s="261"/>
      <c r="Q24" s="261"/>
      <c r="R24" s="261"/>
      <c r="S24" s="261"/>
      <c r="T24" s="261"/>
      <c r="U24" s="261"/>
      <c r="V24" s="261"/>
      <c r="W24" s="261"/>
      <c r="X24" s="261"/>
      <c r="Y24" s="261"/>
      <c r="Z24" s="10"/>
    </row>
    <row r="25" spans="1:26" ht="20.100000000000001" customHeight="1" x14ac:dyDescent="0.15">
      <c r="A25" s="1"/>
      <c r="B25" s="1"/>
      <c r="C25" s="11"/>
      <c r="D25" s="49"/>
      <c r="E25" s="26"/>
      <c r="F25" s="26"/>
      <c r="G25" s="26"/>
      <c r="H25" s="26"/>
      <c r="I25" s="77"/>
      <c r="J25" s="78" t="s">
        <v>881</v>
      </c>
      <c r="K25" s="179"/>
      <c r="L25" s="179"/>
      <c r="M25" s="179"/>
      <c r="N25" s="179"/>
      <c r="O25" s="179"/>
      <c r="P25" s="179"/>
      <c r="Q25" s="179"/>
      <c r="R25" s="179"/>
      <c r="S25" s="179"/>
      <c r="T25" s="179"/>
      <c r="U25" s="179"/>
      <c r="V25" s="179"/>
      <c r="W25" s="179"/>
      <c r="X25" s="179"/>
      <c r="Y25" s="179"/>
      <c r="Z25" s="10"/>
    </row>
    <row r="26" spans="1:26" ht="20.100000000000001" customHeight="1" x14ac:dyDescent="0.15">
      <c r="A26" s="1">
        <f>IF(ISBLANK($I26), 1001, 0)</f>
        <v>1001</v>
      </c>
      <c r="B26" s="1"/>
      <c r="C26" s="8"/>
      <c r="D26" s="9">
        <v>4</v>
      </c>
      <c r="E26" s="51" t="s">
        <v>3</v>
      </c>
      <c r="F26" s="51"/>
      <c r="G26" s="51"/>
      <c r="H26" s="51"/>
      <c r="I26" s="261"/>
      <c r="J26" s="261"/>
      <c r="K26" s="261"/>
      <c r="L26" s="261"/>
      <c r="M26" s="261"/>
      <c r="N26" s="261"/>
      <c r="O26" s="261"/>
      <c r="P26" s="261"/>
      <c r="Q26" s="261"/>
      <c r="R26" s="261"/>
      <c r="S26" s="261"/>
      <c r="T26" s="261"/>
      <c r="U26" s="261"/>
      <c r="V26" s="261"/>
      <c r="W26" s="261"/>
      <c r="X26" s="261"/>
      <c r="Y26" s="261"/>
      <c r="Z26" s="10"/>
    </row>
    <row r="27" spans="1:26" ht="20.100000000000001" customHeight="1" x14ac:dyDescent="0.15">
      <c r="A27" s="1"/>
      <c r="B27" s="1"/>
      <c r="C27" s="11"/>
      <c r="D27" s="49"/>
      <c r="E27" s="26"/>
      <c r="F27" s="26"/>
      <c r="G27" s="26"/>
      <c r="H27" s="26"/>
      <c r="I27" s="77"/>
      <c r="J27" s="78" t="s">
        <v>869</v>
      </c>
      <c r="K27" s="179"/>
      <c r="L27" s="179"/>
      <c r="M27" s="179"/>
      <c r="N27" s="179"/>
      <c r="O27" s="179"/>
      <c r="P27" s="179"/>
      <c r="Q27" s="179"/>
      <c r="R27" s="179"/>
      <c r="S27" s="179"/>
      <c r="T27" s="179"/>
      <c r="U27" s="179"/>
      <c r="V27" s="179"/>
      <c r="W27" s="179"/>
      <c r="X27" s="179"/>
      <c r="Y27" s="179"/>
      <c r="Z27" s="31"/>
    </row>
    <row r="28" spans="1:26" ht="20.100000000000001" customHeight="1" x14ac:dyDescent="0.15">
      <c r="A28" s="1">
        <f>IF(ISBLANK($I28), 1001, 0)</f>
        <v>1001</v>
      </c>
      <c r="B28" s="1"/>
      <c r="C28" s="8"/>
      <c r="D28" s="9">
        <v>5</v>
      </c>
      <c r="E28" s="51" t="s">
        <v>15</v>
      </c>
      <c r="F28" s="51"/>
      <c r="G28" s="51"/>
      <c r="H28" s="51"/>
      <c r="I28" s="261"/>
      <c r="J28" s="261"/>
      <c r="K28" s="261"/>
      <c r="L28" s="261"/>
      <c r="M28" s="261"/>
      <c r="N28" s="261"/>
      <c r="O28" s="261"/>
      <c r="P28" s="261"/>
      <c r="Q28" s="261"/>
      <c r="R28" s="261"/>
      <c r="S28" s="261"/>
      <c r="T28" s="261"/>
      <c r="U28" s="261"/>
      <c r="V28" s="261"/>
      <c r="W28" s="261"/>
      <c r="X28" s="261"/>
      <c r="Y28" s="261"/>
      <c r="Z28" s="10"/>
    </row>
    <row r="29" spans="1:26" ht="20.100000000000001" customHeight="1" x14ac:dyDescent="0.15">
      <c r="A29" s="1"/>
      <c r="B29" s="1"/>
      <c r="C29" s="11"/>
      <c r="D29" s="49"/>
      <c r="E29" s="26"/>
      <c r="F29" s="26"/>
      <c r="G29" s="26"/>
      <c r="H29" s="26"/>
      <c r="I29" s="80"/>
      <c r="J29" s="79" t="s">
        <v>16</v>
      </c>
      <c r="K29" s="179"/>
      <c r="L29" s="179"/>
      <c r="M29" s="179"/>
      <c r="N29" s="179"/>
      <c r="O29" s="179"/>
      <c r="P29" s="179"/>
      <c r="Q29" s="179"/>
      <c r="R29" s="179"/>
      <c r="S29" s="179"/>
      <c r="T29" s="179"/>
      <c r="U29" s="179"/>
      <c r="V29" s="179"/>
      <c r="W29" s="179"/>
      <c r="X29" s="179"/>
      <c r="Y29" s="179"/>
      <c r="Z29" s="31"/>
    </row>
    <row r="30" spans="1:26" ht="20.100000000000001" customHeight="1" x14ac:dyDescent="0.15">
      <c r="A30" s="1">
        <f>IF(ISBLANK($I30), 1001, 0)</f>
        <v>1001</v>
      </c>
      <c r="B30" s="1"/>
      <c r="C30" s="8"/>
      <c r="D30" s="9">
        <v>6</v>
      </c>
      <c r="E30" s="51" t="s">
        <v>4</v>
      </c>
      <c r="F30" s="51"/>
      <c r="G30" s="51"/>
      <c r="H30" s="51"/>
      <c r="I30" s="261"/>
      <c r="J30" s="261"/>
      <c r="K30" s="261"/>
      <c r="L30" s="261"/>
      <c r="M30" s="261"/>
      <c r="N30" s="261"/>
      <c r="O30" s="261"/>
      <c r="P30" s="261"/>
      <c r="Q30" s="261"/>
      <c r="R30" s="261"/>
      <c r="S30" s="261"/>
      <c r="T30" s="261"/>
      <c r="U30" s="261"/>
      <c r="V30" s="261"/>
      <c r="W30" s="261"/>
      <c r="X30" s="261"/>
      <c r="Y30" s="261"/>
      <c r="Z30" s="10"/>
    </row>
    <row r="31" spans="1:26" ht="20.100000000000001" customHeight="1" x14ac:dyDescent="0.15">
      <c r="A31" s="1"/>
      <c r="B31" s="1"/>
      <c r="C31" s="11"/>
      <c r="D31" s="49"/>
      <c r="E31" s="26"/>
      <c r="F31" s="26"/>
      <c r="G31" s="26"/>
      <c r="H31" s="26"/>
      <c r="I31" s="80"/>
      <c r="J31" s="79" t="s">
        <v>10</v>
      </c>
      <c r="K31" s="179"/>
      <c r="L31" s="179"/>
      <c r="M31" s="179"/>
      <c r="N31" s="179"/>
      <c r="O31" s="179"/>
      <c r="P31" s="179"/>
      <c r="Q31" s="179"/>
      <c r="R31" s="179"/>
      <c r="S31" s="179"/>
      <c r="T31" s="179"/>
      <c r="U31" s="179"/>
      <c r="V31" s="179"/>
      <c r="W31" s="179"/>
      <c r="X31" s="179"/>
      <c r="Y31" s="179"/>
      <c r="Z31" s="31"/>
    </row>
    <row r="32" spans="1:26" ht="20.100000000000001" customHeight="1" x14ac:dyDescent="0.15">
      <c r="A32" s="1">
        <f>IF(ISBLANK($I32), 1001, 0)</f>
        <v>1001</v>
      </c>
      <c r="B32" s="1"/>
      <c r="C32" s="8"/>
      <c r="D32" s="9">
        <v>7</v>
      </c>
      <c r="E32" s="51" t="s">
        <v>5</v>
      </c>
      <c r="F32" s="51"/>
      <c r="G32" s="51"/>
      <c r="H32" s="51"/>
      <c r="I32" s="261"/>
      <c r="J32" s="261"/>
      <c r="K32" s="261"/>
      <c r="L32" s="261"/>
      <c r="M32" s="261"/>
      <c r="N32" s="261"/>
      <c r="O32" s="261"/>
      <c r="P32" s="261"/>
      <c r="Q32" s="261"/>
      <c r="R32" s="261"/>
      <c r="S32" s="261"/>
      <c r="T32" s="261"/>
      <c r="U32" s="261"/>
      <c r="V32" s="261"/>
      <c r="W32" s="261"/>
      <c r="X32" s="261"/>
      <c r="Y32" s="261"/>
      <c r="Z32" s="10"/>
    </row>
    <row r="33" spans="1:27" ht="20.100000000000001" customHeight="1" x14ac:dyDescent="0.15">
      <c r="A33" s="1"/>
      <c r="B33" s="1"/>
      <c r="C33" s="11"/>
      <c r="D33" s="49"/>
      <c r="E33" s="26"/>
      <c r="F33" s="26"/>
      <c r="G33" s="26"/>
      <c r="H33" s="26"/>
      <c r="I33" s="80"/>
      <c r="J33" s="79" t="s">
        <v>11</v>
      </c>
      <c r="K33" s="179"/>
      <c r="L33" s="179"/>
      <c r="M33" s="179"/>
      <c r="N33" s="179"/>
      <c r="O33" s="179"/>
      <c r="P33" s="179"/>
      <c r="Q33" s="179"/>
      <c r="R33" s="179"/>
      <c r="S33" s="179"/>
      <c r="T33" s="179"/>
      <c r="U33" s="179"/>
      <c r="V33" s="179"/>
      <c r="W33" s="179"/>
      <c r="X33" s="179"/>
      <c r="Y33" s="179"/>
      <c r="Z33" s="10"/>
    </row>
    <row r="34" spans="1:27" ht="20.100000000000001" customHeight="1" x14ac:dyDescent="0.15">
      <c r="A34" s="1">
        <f>IF(NOT(AND(I34&lt;&gt;"",ISNUMBER(VALUE(SUBSTITUTE(I34,"-",""))))), 1001, 0)</f>
        <v>1001</v>
      </c>
      <c r="B34" s="1"/>
      <c r="C34" s="8"/>
      <c r="D34" s="9">
        <v>8</v>
      </c>
      <c r="E34" s="48" t="s">
        <v>6</v>
      </c>
      <c r="F34" s="48"/>
      <c r="G34" s="48"/>
      <c r="H34" s="48"/>
      <c r="I34" s="261"/>
      <c r="J34" s="261"/>
      <c r="K34" s="261"/>
      <c r="L34" s="261"/>
      <c r="M34" s="261"/>
      <c r="N34" s="322"/>
      <c r="O34" s="322"/>
      <c r="P34" s="322"/>
      <c r="Q34" s="322"/>
      <c r="R34" s="322"/>
      <c r="S34" s="322"/>
      <c r="T34" s="322"/>
      <c r="U34" s="322"/>
      <c r="V34" s="322"/>
      <c r="W34" s="322"/>
      <c r="X34" s="322"/>
      <c r="Y34" s="322"/>
      <c r="Z34" s="10"/>
    </row>
    <row r="35" spans="1:27" ht="20.100000000000001" customHeight="1" x14ac:dyDescent="0.15">
      <c r="A35" s="1"/>
      <c r="B35" s="1"/>
      <c r="C35" s="11"/>
      <c r="D35" s="49"/>
      <c r="E35" s="49"/>
      <c r="F35" s="49"/>
      <c r="G35" s="49"/>
      <c r="H35" s="49"/>
      <c r="I35" s="81"/>
      <c r="J35" s="78" t="s">
        <v>870</v>
      </c>
      <c r="K35" s="179"/>
      <c r="L35" s="179"/>
      <c r="M35" s="179"/>
      <c r="N35" s="179"/>
      <c r="O35" s="179"/>
      <c r="P35" s="179"/>
      <c r="Q35" s="179"/>
      <c r="R35" s="179"/>
      <c r="S35" s="179"/>
      <c r="T35" s="179"/>
      <c r="U35" s="179"/>
      <c r="V35" s="179"/>
      <c r="W35" s="179"/>
      <c r="X35" s="179"/>
      <c r="Y35" s="179"/>
      <c r="Z35" s="10"/>
    </row>
    <row r="36" spans="1:27" ht="20.100000000000001" customHeight="1" x14ac:dyDescent="0.15">
      <c r="A36" s="1">
        <f>IF(AND(I36&lt;&gt;"",NOT(ISNUMBER(VALUE(SUBSTITUTE(I36,"-",""))))), 1001, 0)</f>
        <v>0</v>
      </c>
      <c r="B36" s="1"/>
      <c r="C36" s="8"/>
      <c r="D36" s="9">
        <v>9</v>
      </c>
      <c r="E36" s="48" t="s">
        <v>7</v>
      </c>
      <c r="F36" s="48"/>
      <c r="G36" s="48"/>
      <c r="H36" s="48"/>
      <c r="I36" s="261"/>
      <c r="J36" s="318"/>
      <c r="K36" s="318"/>
      <c r="L36" s="318"/>
      <c r="M36" s="318"/>
      <c r="N36" s="322"/>
      <c r="O36" s="322"/>
      <c r="P36" s="322"/>
      <c r="Q36" s="322"/>
      <c r="R36" s="322"/>
      <c r="S36" s="322"/>
      <c r="T36" s="322"/>
      <c r="U36" s="322"/>
      <c r="V36" s="322"/>
      <c r="W36" s="322"/>
      <c r="X36" s="322"/>
      <c r="Y36" s="322"/>
      <c r="Z36" s="10"/>
    </row>
    <row r="37" spans="1:27" ht="20.100000000000001" customHeight="1" x14ac:dyDescent="0.15">
      <c r="A37" s="1"/>
      <c r="B37" s="1"/>
      <c r="C37" s="11"/>
      <c r="D37" s="49"/>
      <c r="E37" s="49"/>
      <c r="F37" s="49"/>
      <c r="G37" s="49"/>
      <c r="H37" s="49"/>
      <c r="I37" s="80"/>
      <c r="J37" s="79" t="s">
        <v>43</v>
      </c>
      <c r="K37" s="179"/>
      <c r="L37" s="179"/>
      <c r="M37" s="179"/>
      <c r="N37" s="179"/>
      <c r="O37" s="179"/>
      <c r="P37" s="179"/>
      <c r="Q37" s="179"/>
      <c r="R37" s="179"/>
      <c r="S37" s="179"/>
      <c r="T37" s="179"/>
      <c r="U37" s="179"/>
      <c r="V37" s="179"/>
      <c r="W37" s="179"/>
      <c r="X37" s="179"/>
      <c r="Y37" s="179"/>
      <c r="Z37" s="10"/>
    </row>
    <row r="38" spans="1:27" ht="20.100000000000001" customHeight="1" x14ac:dyDescent="0.15">
      <c r="A38" s="1"/>
      <c r="B38" s="1"/>
      <c r="C38" s="8"/>
      <c r="D38" s="9">
        <v>10</v>
      </c>
      <c r="E38" s="51" t="s">
        <v>9</v>
      </c>
      <c r="F38" s="51"/>
      <c r="G38" s="51"/>
      <c r="H38" s="51"/>
      <c r="I38" s="261"/>
      <c r="J38" s="261"/>
      <c r="K38" s="261"/>
      <c r="L38" s="261"/>
      <c r="M38" s="261"/>
      <c r="N38" s="261"/>
      <c r="O38" s="261"/>
      <c r="P38" s="261"/>
      <c r="Q38" s="261"/>
      <c r="R38" s="261"/>
      <c r="S38" s="261"/>
      <c r="T38" s="261"/>
      <c r="U38" s="261"/>
      <c r="V38" s="261"/>
      <c r="W38" s="261"/>
      <c r="X38" s="261"/>
      <c r="Y38" s="261"/>
      <c r="Z38" s="10"/>
    </row>
    <row r="39" spans="1:27" ht="20.100000000000001" customHeight="1" x14ac:dyDescent="0.15">
      <c r="A39" s="1"/>
      <c r="B39" s="1"/>
      <c r="C39" s="11"/>
      <c r="D39" s="49"/>
      <c r="E39" s="49"/>
      <c r="F39" s="49"/>
      <c r="G39" s="49"/>
      <c r="H39" s="49"/>
      <c r="I39" s="80"/>
      <c r="J39" s="79" t="s">
        <v>12</v>
      </c>
      <c r="K39" s="179"/>
      <c r="L39" s="179"/>
      <c r="M39" s="179"/>
      <c r="N39" s="179"/>
      <c r="O39" s="179"/>
      <c r="P39" s="179"/>
      <c r="Q39" s="179"/>
      <c r="R39" s="179"/>
      <c r="S39" s="179"/>
      <c r="T39" s="179"/>
      <c r="U39" s="179"/>
      <c r="V39" s="179"/>
      <c r="W39" s="179"/>
      <c r="X39" s="179"/>
      <c r="Y39" s="179"/>
      <c r="Z39" s="10"/>
    </row>
    <row r="40" spans="1:27" s="73" customFormat="1" ht="20.100000000000001" customHeight="1" x14ac:dyDescent="0.15">
      <c r="A40" s="68">
        <f>IF(AND($I40&lt;&gt;"一致する", $I40&lt;&gt;"一致しない"), 1001, 0)</f>
        <v>0</v>
      </c>
      <c r="B40" s="68"/>
      <c r="C40" s="82"/>
      <c r="D40" s="83">
        <v>11</v>
      </c>
      <c r="E40" s="62" t="s">
        <v>40</v>
      </c>
      <c r="F40" s="62"/>
      <c r="G40" s="62"/>
      <c r="H40" s="62"/>
      <c r="I40" s="261" t="s">
        <v>41</v>
      </c>
      <c r="J40" s="318"/>
      <c r="K40" s="318"/>
      <c r="L40" s="318"/>
      <c r="M40" s="318"/>
      <c r="N40" s="84"/>
      <c r="O40" s="84"/>
      <c r="P40" s="84"/>
      <c r="Q40" s="84"/>
      <c r="R40" s="84"/>
      <c r="S40" s="84"/>
      <c r="T40" s="84"/>
      <c r="U40" s="84"/>
      <c r="V40" s="84"/>
      <c r="W40" s="84"/>
      <c r="X40" s="84"/>
      <c r="Y40" s="85"/>
      <c r="Z40" s="86"/>
      <c r="AA40" s="84"/>
    </row>
    <row r="41" spans="1:27" s="73" customFormat="1" ht="20.100000000000001" customHeight="1" x14ac:dyDescent="0.15">
      <c r="A41" s="68"/>
      <c r="B41" s="68"/>
      <c r="C41" s="87"/>
      <c r="D41" s="88"/>
      <c r="E41" s="89"/>
      <c r="F41" s="89"/>
      <c r="G41" s="89"/>
      <c r="H41" s="89"/>
      <c r="I41" s="80"/>
      <c r="J41" s="79" t="s">
        <v>867</v>
      </c>
      <c r="K41" s="181"/>
      <c r="L41" s="181"/>
      <c r="M41" s="181"/>
      <c r="N41" s="181"/>
      <c r="O41" s="181"/>
      <c r="P41" s="181"/>
      <c r="Q41" s="181"/>
      <c r="R41" s="181"/>
      <c r="S41" s="181"/>
      <c r="T41" s="181"/>
      <c r="U41" s="181"/>
      <c r="V41" s="181"/>
      <c r="W41" s="181"/>
      <c r="X41" s="181"/>
      <c r="Y41" s="90"/>
      <c r="Z41" s="91"/>
      <c r="AA41" s="181"/>
    </row>
    <row r="42" spans="1:27" ht="15.75" customHeight="1" x14ac:dyDescent="0.15">
      <c r="A42" s="1"/>
      <c r="B42" s="1"/>
      <c r="C42" s="32"/>
      <c r="D42" s="50"/>
      <c r="E42" s="52"/>
      <c r="F42" s="52"/>
      <c r="G42" s="52"/>
      <c r="H42" s="52"/>
      <c r="I42" s="33"/>
      <c r="J42" s="33"/>
      <c r="K42" s="33"/>
      <c r="L42" s="33"/>
      <c r="M42" s="33"/>
      <c r="N42" s="33"/>
      <c r="O42" s="33"/>
      <c r="P42" s="33"/>
      <c r="Q42" s="33"/>
      <c r="R42" s="33"/>
      <c r="S42" s="33"/>
      <c r="T42" s="33"/>
      <c r="U42" s="33"/>
      <c r="V42" s="33"/>
      <c r="W42" s="33"/>
      <c r="X42" s="33"/>
      <c r="Y42" s="33"/>
      <c r="Z42" s="34"/>
    </row>
    <row r="43" spans="1:27" ht="15.75" customHeight="1" x14ac:dyDescent="0.15">
      <c r="A43" s="1"/>
      <c r="B43" s="1"/>
      <c r="C43" s="49"/>
      <c r="D43" s="49"/>
      <c r="E43" s="49"/>
      <c r="F43" s="49"/>
      <c r="G43" s="49"/>
      <c r="H43" s="49"/>
      <c r="I43" s="35"/>
      <c r="J43" s="35"/>
      <c r="K43" s="35"/>
      <c r="L43" s="35"/>
      <c r="M43" s="35"/>
      <c r="N43" s="35"/>
      <c r="O43" s="35"/>
      <c r="P43" s="35"/>
      <c r="Q43" s="35"/>
      <c r="R43" s="35"/>
      <c r="S43" s="35"/>
      <c r="T43" s="35"/>
      <c r="U43" s="35"/>
      <c r="V43" s="35"/>
      <c r="W43" s="35"/>
      <c r="X43" s="35"/>
      <c r="Y43" s="35"/>
      <c r="Z43" s="49"/>
    </row>
    <row r="44" spans="1:27" ht="15.75" hidden="1" customHeight="1" x14ac:dyDescent="0.15">
      <c r="A44" s="1"/>
      <c r="B44" s="1"/>
      <c r="C44" s="49"/>
      <c r="D44" s="49"/>
      <c r="E44" s="49"/>
      <c r="F44" s="49"/>
      <c r="G44" s="49"/>
      <c r="H44" s="49"/>
      <c r="I44" s="35"/>
      <c r="J44" s="35"/>
      <c r="K44" s="35"/>
      <c r="L44" s="35"/>
      <c r="M44" s="35"/>
      <c r="N44" s="35"/>
      <c r="O44" s="35"/>
      <c r="P44" s="35"/>
      <c r="Q44" s="35"/>
      <c r="R44" s="35"/>
      <c r="S44" s="35"/>
      <c r="T44" s="35"/>
      <c r="U44" s="35"/>
      <c r="V44" s="35"/>
      <c r="W44" s="35"/>
      <c r="X44" s="35"/>
      <c r="Y44" s="35"/>
      <c r="Z44" s="49"/>
    </row>
    <row r="45" spans="1:27" ht="15.75" hidden="1" customHeight="1" x14ac:dyDescent="0.15">
      <c r="A45" s="1"/>
      <c r="B45" s="1"/>
      <c r="C45" s="49"/>
      <c r="D45" s="49"/>
      <c r="E45" s="49"/>
      <c r="F45" s="49"/>
      <c r="G45" s="49"/>
      <c r="H45" s="49"/>
      <c r="I45" s="35"/>
      <c r="J45" s="35"/>
      <c r="K45" s="35"/>
      <c r="L45" s="35"/>
      <c r="M45" s="35"/>
      <c r="N45" s="35"/>
      <c r="O45" s="35"/>
      <c r="P45" s="35"/>
      <c r="Q45" s="35"/>
      <c r="R45" s="35"/>
      <c r="S45" s="35"/>
      <c r="T45" s="35"/>
      <c r="U45" s="35"/>
      <c r="V45" s="35"/>
      <c r="W45" s="35"/>
      <c r="X45" s="35"/>
      <c r="Y45" s="35"/>
      <c r="Z45" s="49"/>
    </row>
    <row r="46" spans="1:27" ht="15.75" hidden="1" customHeight="1" x14ac:dyDescent="0.15">
      <c r="A46" s="1"/>
      <c r="B46" s="1"/>
      <c r="C46" s="49"/>
      <c r="D46" s="49"/>
      <c r="E46" s="49"/>
      <c r="F46" s="49"/>
      <c r="G46" s="49"/>
      <c r="H46" s="49"/>
      <c r="I46" s="35"/>
      <c r="J46" s="35"/>
      <c r="K46" s="35"/>
      <c r="L46" s="35"/>
      <c r="M46" s="35"/>
      <c r="N46" s="35"/>
      <c r="O46" s="35"/>
      <c r="P46" s="35"/>
      <c r="Q46" s="35"/>
      <c r="R46" s="35"/>
      <c r="S46" s="35"/>
      <c r="T46" s="35"/>
      <c r="U46" s="35"/>
      <c r="V46" s="35"/>
      <c r="W46" s="35"/>
      <c r="X46" s="35"/>
      <c r="Y46" s="35"/>
      <c r="Z46" s="49"/>
    </row>
    <row r="47" spans="1:27" ht="15.75" hidden="1" customHeight="1" x14ac:dyDescent="0.15">
      <c r="A47" s="1"/>
      <c r="B47" s="1"/>
      <c r="C47" s="49"/>
      <c r="D47" s="49"/>
      <c r="E47" s="49"/>
      <c r="F47" s="49"/>
      <c r="G47" s="49"/>
      <c r="H47" s="49"/>
      <c r="I47" s="36"/>
      <c r="J47" s="49"/>
      <c r="K47" s="49"/>
      <c r="L47" s="49"/>
      <c r="M47" s="49"/>
      <c r="N47" s="49"/>
      <c r="O47" s="49"/>
      <c r="P47" s="49"/>
      <c r="Q47" s="49"/>
      <c r="R47" s="49"/>
      <c r="S47" s="49"/>
      <c r="T47" s="49"/>
      <c r="U47" s="49"/>
      <c r="V47" s="49"/>
      <c r="W47" s="49"/>
      <c r="X47" s="49"/>
      <c r="Y47" s="49"/>
      <c r="Z47" s="49"/>
    </row>
    <row r="48" spans="1:27" ht="15.75" hidden="1" customHeight="1" x14ac:dyDescent="0.15">
      <c r="A48" s="1"/>
      <c r="B48" s="1"/>
      <c r="C48" s="49"/>
      <c r="D48" s="49"/>
      <c r="E48" s="49"/>
      <c r="F48" s="49"/>
      <c r="G48" s="49"/>
      <c r="H48" s="49"/>
      <c r="I48" s="35"/>
      <c r="J48" s="35"/>
      <c r="K48" s="35"/>
      <c r="L48" s="35"/>
      <c r="M48" s="35"/>
      <c r="N48" s="35"/>
      <c r="O48" s="35"/>
      <c r="P48" s="35"/>
      <c r="Q48" s="35"/>
      <c r="R48" s="35"/>
      <c r="S48" s="35"/>
      <c r="T48" s="35"/>
      <c r="U48" s="35"/>
      <c r="V48" s="35"/>
      <c r="W48" s="35"/>
      <c r="X48" s="35"/>
      <c r="Y48" s="35"/>
      <c r="Z48" s="49"/>
    </row>
    <row r="49" spans="1:27" ht="15.75" hidden="1" customHeight="1" x14ac:dyDescent="0.15">
      <c r="A49" s="1"/>
      <c r="B49" s="1"/>
      <c r="C49" s="49"/>
      <c r="D49" s="49"/>
      <c r="E49" s="49"/>
      <c r="F49" s="49"/>
      <c r="G49" s="49"/>
      <c r="H49" s="49"/>
      <c r="I49" s="35"/>
      <c r="J49" s="35"/>
      <c r="K49" s="35"/>
      <c r="L49" s="35"/>
      <c r="M49" s="35"/>
      <c r="N49" s="35"/>
      <c r="O49" s="35"/>
      <c r="P49" s="35"/>
      <c r="Q49" s="35"/>
      <c r="R49" s="35"/>
      <c r="S49" s="35"/>
      <c r="T49" s="35"/>
      <c r="U49" s="35"/>
      <c r="V49" s="35"/>
      <c r="W49" s="35"/>
      <c r="X49" s="35"/>
      <c r="Y49" s="35"/>
      <c r="Z49" s="49"/>
    </row>
    <row r="50" spans="1:27" ht="15.75" hidden="1" customHeight="1" x14ac:dyDescent="0.15">
      <c r="A50" s="1"/>
      <c r="B50" s="1"/>
      <c r="C50" s="49"/>
      <c r="D50" s="49"/>
      <c r="E50" s="49"/>
      <c r="F50" s="49"/>
      <c r="G50" s="49"/>
      <c r="H50" s="49"/>
      <c r="I50" s="35"/>
      <c r="J50" s="35"/>
      <c r="K50" s="35"/>
      <c r="L50" s="35"/>
      <c r="M50" s="35"/>
      <c r="N50" s="35"/>
      <c r="O50" s="35"/>
      <c r="P50" s="35"/>
      <c r="Q50" s="35"/>
      <c r="R50" s="35"/>
      <c r="S50" s="35"/>
      <c r="T50" s="35"/>
      <c r="U50" s="35"/>
      <c r="V50" s="35"/>
      <c r="W50" s="35"/>
      <c r="X50" s="35"/>
      <c r="Y50" s="35"/>
      <c r="Z50" s="49"/>
    </row>
    <row r="51" spans="1:27" ht="15.75" hidden="1" customHeight="1" x14ac:dyDescent="0.15">
      <c r="A51" s="1"/>
      <c r="B51" s="1"/>
      <c r="C51" s="49"/>
      <c r="D51" s="49"/>
      <c r="E51" s="49"/>
      <c r="F51" s="49"/>
      <c r="G51" s="49"/>
      <c r="H51" s="49"/>
      <c r="I51" s="35"/>
      <c r="J51" s="35"/>
      <c r="K51" s="35"/>
      <c r="L51" s="35"/>
      <c r="M51" s="35"/>
      <c r="N51" s="35"/>
      <c r="O51" s="35"/>
      <c r="P51" s="35"/>
      <c r="Q51" s="35"/>
      <c r="R51" s="35"/>
      <c r="S51" s="35"/>
      <c r="T51" s="35"/>
      <c r="U51" s="35"/>
      <c r="V51" s="35"/>
      <c r="W51" s="35"/>
      <c r="X51" s="35"/>
      <c r="Y51" s="35"/>
      <c r="Z51" s="49"/>
    </row>
    <row r="52" spans="1:27" ht="15.75" hidden="1" customHeight="1" x14ac:dyDescent="0.15">
      <c r="A52" s="1"/>
      <c r="B52" s="1"/>
      <c r="C52" s="49"/>
      <c r="D52" s="49"/>
      <c r="E52" s="49"/>
      <c r="F52" s="49"/>
      <c r="G52" s="49"/>
      <c r="H52" s="49"/>
      <c r="I52" s="36"/>
      <c r="J52" s="49"/>
      <c r="K52" s="49"/>
      <c r="L52" s="49"/>
      <c r="M52" s="49"/>
      <c r="N52" s="49"/>
      <c r="O52" s="49"/>
      <c r="P52" s="49"/>
      <c r="Q52" s="49"/>
      <c r="R52" s="49"/>
      <c r="S52" s="49"/>
      <c r="T52" s="49"/>
      <c r="U52" s="49"/>
      <c r="V52" s="49"/>
      <c r="W52" s="49"/>
      <c r="X52" s="49"/>
      <c r="Y52" s="49"/>
      <c r="Z52" s="49"/>
    </row>
    <row r="53" spans="1:27" ht="15.75" hidden="1" customHeight="1" x14ac:dyDescent="0.15">
      <c r="A53" s="1"/>
      <c r="B53" s="1"/>
      <c r="C53" s="49"/>
      <c r="D53" s="49"/>
      <c r="E53" s="49"/>
      <c r="F53" s="49"/>
      <c r="G53" s="49"/>
      <c r="H53" s="49"/>
      <c r="I53" s="35"/>
      <c r="J53" s="35"/>
      <c r="K53" s="35"/>
      <c r="L53" s="35"/>
      <c r="M53" s="35"/>
      <c r="N53" s="35"/>
      <c r="O53" s="35"/>
      <c r="P53" s="35"/>
      <c r="Q53" s="35"/>
      <c r="R53" s="35"/>
      <c r="S53" s="35"/>
      <c r="T53" s="35"/>
      <c r="U53" s="35"/>
      <c r="V53" s="35"/>
      <c r="W53" s="35"/>
      <c r="X53" s="35"/>
      <c r="Y53" s="35"/>
      <c r="Z53" s="49"/>
    </row>
    <row r="54" spans="1:27" ht="15.75" hidden="1" customHeight="1" x14ac:dyDescent="0.15">
      <c r="A54" s="1"/>
      <c r="B54" s="1"/>
      <c r="C54" s="49"/>
      <c r="D54" s="49"/>
      <c r="E54" s="49"/>
      <c r="F54" s="49"/>
      <c r="G54" s="49"/>
      <c r="H54" s="49"/>
      <c r="I54" s="35"/>
      <c r="J54" s="35"/>
      <c r="K54" s="35"/>
      <c r="L54" s="35"/>
      <c r="M54" s="35"/>
      <c r="N54" s="35"/>
      <c r="O54" s="35"/>
      <c r="P54" s="35"/>
      <c r="Q54" s="35"/>
      <c r="R54" s="35"/>
      <c r="S54" s="35"/>
      <c r="T54" s="35"/>
      <c r="U54" s="35"/>
      <c r="V54" s="35"/>
      <c r="W54" s="35"/>
      <c r="X54" s="35"/>
      <c r="Y54" s="35"/>
      <c r="Z54" s="49"/>
    </row>
    <row r="55" spans="1:27" ht="15.75" hidden="1" customHeight="1" x14ac:dyDescent="0.15">
      <c r="A55" s="1"/>
      <c r="B55" s="1"/>
      <c r="C55" s="49"/>
      <c r="D55" s="49"/>
      <c r="E55" s="49"/>
      <c r="F55" s="49"/>
      <c r="G55" s="49"/>
      <c r="H55" s="49"/>
      <c r="I55" s="36"/>
      <c r="J55" s="49"/>
      <c r="K55" s="49"/>
      <c r="L55" s="49"/>
      <c r="M55" s="49"/>
      <c r="N55" s="49"/>
      <c r="O55" s="49"/>
      <c r="P55" s="49"/>
      <c r="Q55" s="49"/>
      <c r="R55" s="49"/>
      <c r="S55" s="49"/>
      <c r="T55" s="49"/>
      <c r="U55" s="49"/>
      <c r="V55" s="49"/>
      <c r="W55" s="49"/>
      <c r="X55" s="49"/>
      <c r="Y55" s="49"/>
      <c r="Z55" s="49"/>
    </row>
    <row r="56" spans="1:27" ht="15.75" hidden="1" customHeight="1" x14ac:dyDescent="0.15">
      <c r="A56" s="1"/>
      <c r="B56" s="1"/>
      <c r="C56" s="49"/>
      <c r="D56" s="49"/>
      <c r="E56" s="49"/>
      <c r="F56" s="49"/>
      <c r="G56" s="49"/>
      <c r="H56" s="49"/>
      <c r="I56" s="35"/>
      <c r="J56" s="35"/>
      <c r="K56" s="35"/>
      <c r="L56" s="35"/>
      <c r="M56" s="35"/>
      <c r="N56" s="35"/>
      <c r="O56" s="35"/>
      <c r="P56" s="35"/>
      <c r="Q56" s="35"/>
      <c r="R56" s="35"/>
      <c r="S56" s="35"/>
      <c r="T56" s="35"/>
      <c r="U56" s="35"/>
      <c r="V56" s="35"/>
      <c r="W56" s="35"/>
      <c r="X56" s="35"/>
      <c r="Y56" s="35"/>
      <c r="Z56" s="49"/>
    </row>
    <row r="57" spans="1:27" ht="15.75" hidden="1" customHeight="1" x14ac:dyDescent="0.15">
      <c r="A57" s="1"/>
      <c r="B57" s="1"/>
      <c r="C57" s="49"/>
      <c r="D57" s="49"/>
      <c r="E57" s="49"/>
      <c r="F57" s="49"/>
      <c r="G57" s="49"/>
      <c r="H57" s="49"/>
      <c r="I57" s="35"/>
      <c r="J57" s="35"/>
      <c r="K57" s="35"/>
      <c r="L57" s="35"/>
      <c r="M57" s="35"/>
      <c r="N57" s="35"/>
      <c r="O57" s="35"/>
      <c r="P57" s="35"/>
      <c r="Q57" s="35"/>
      <c r="R57" s="35"/>
      <c r="S57" s="35"/>
      <c r="T57" s="35"/>
      <c r="U57" s="35"/>
      <c r="V57" s="35"/>
      <c r="W57" s="35"/>
      <c r="X57" s="35"/>
      <c r="Y57" s="35"/>
      <c r="Z57" s="49"/>
    </row>
    <row r="58" spans="1:27" ht="15.75" hidden="1" customHeight="1" x14ac:dyDescent="0.15">
      <c r="A58" s="1"/>
      <c r="B58" s="1"/>
      <c r="C58" s="49"/>
      <c r="D58" s="49"/>
      <c r="E58" s="49"/>
      <c r="F58" s="49"/>
      <c r="G58" s="49"/>
      <c r="H58" s="49"/>
      <c r="I58" s="35"/>
      <c r="J58" s="35"/>
      <c r="K58" s="35"/>
      <c r="L58" s="35"/>
      <c r="M58" s="35"/>
      <c r="N58" s="35"/>
      <c r="O58" s="35"/>
      <c r="P58" s="35"/>
      <c r="Q58" s="35"/>
      <c r="R58" s="35"/>
      <c r="S58" s="35"/>
      <c r="T58" s="35"/>
      <c r="U58" s="35"/>
      <c r="V58" s="35"/>
      <c r="W58" s="35"/>
      <c r="X58" s="35"/>
      <c r="Y58" s="35"/>
      <c r="Z58" s="49"/>
    </row>
    <row r="59" spans="1:27" ht="15.75" customHeight="1" x14ac:dyDescent="0.15">
      <c r="A59" s="1"/>
      <c r="B59" s="1"/>
      <c r="C59" s="49"/>
      <c r="D59" s="49"/>
      <c r="E59" s="49"/>
      <c r="F59" s="49"/>
      <c r="G59" s="49"/>
      <c r="H59" s="49"/>
      <c r="I59" s="36"/>
      <c r="J59" s="49"/>
      <c r="K59" s="49"/>
      <c r="L59" s="49"/>
      <c r="M59" s="49"/>
      <c r="N59" s="49"/>
      <c r="O59" s="49"/>
      <c r="P59" s="49"/>
      <c r="Q59" s="49"/>
      <c r="R59" s="49"/>
      <c r="S59" s="49"/>
      <c r="T59" s="49"/>
      <c r="U59" s="49"/>
      <c r="V59" s="49"/>
      <c r="W59" s="49"/>
      <c r="X59" s="49"/>
      <c r="Y59" s="49"/>
      <c r="Z59" s="49"/>
    </row>
    <row r="60" spans="1:27" ht="20.100000000000001" customHeight="1" x14ac:dyDescent="0.15">
      <c r="A60" s="1"/>
      <c r="B60" s="1"/>
      <c r="C60" s="277" t="s">
        <v>24</v>
      </c>
      <c r="D60" s="278"/>
      <c r="E60" s="278"/>
      <c r="F60" s="278"/>
      <c r="G60" s="278"/>
      <c r="H60" s="325"/>
    </row>
    <row r="61" spans="1:27" ht="15.75" customHeight="1" x14ac:dyDescent="0.15">
      <c r="A61" s="1"/>
      <c r="B61" s="1"/>
      <c r="C61" s="5"/>
      <c r="D61" s="180"/>
      <c r="E61" s="324"/>
      <c r="F61" s="324"/>
      <c r="G61" s="324"/>
      <c r="H61" s="324"/>
      <c r="I61" s="20"/>
      <c r="J61" s="6"/>
      <c r="K61" s="6"/>
      <c r="L61" s="6"/>
      <c r="M61" s="6"/>
      <c r="N61" s="6"/>
      <c r="O61" s="6"/>
      <c r="P61" s="6"/>
      <c r="Q61" s="6"/>
      <c r="R61" s="6"/>
      <c r="S61" s="6"/>
      <c r="T61" s="6"/>
      <c r="U61" s="6"/>
      <c r="V61" s="6"/>
      <c r="W61" s="6"/>
      <c r="X61" s="6"/>
      <c r="Y61" s="6"/>
      <c r="Z61" s="7"/>
    </row>
    <row r="62" spans="1:27" ht="20.100000000000001" customHeight="1" x14ac:dyDescent="0.15">
      <c r="A62" s="1"/>
      <c r="B62" s="1"/>
      <c r="C62" s="5"/>
      <c r="D62" s="92" t="s">
        <v>33</v>
      </c>
      <c r="E62" s="92"/>
      <c r="F62" s="92"/>
      <c r="G62" s="92"/>
      <c r="H62" s="92"/>
      <c r="I62" s="92"/>
      <c r="J62" s="92"/>
      <c r="K62" s="92"/>
      <c r="L62" s="92"/>
      <c r="M62" s="92"/>
      <c r="N62" s="92"/>
      <c r="O62" s="92"/>
      <c r="P62" s="92"/>
      <c r="Q62" s="92"/>
      <c r="R62" s="92"/>
      <c r="S62" s="92"/>
      <c r="T62" s="92"/>
      <c r="U62" s="92"/>
      <c r="V62" s="92"/>
      <c r="W62" s="92"/>
      <c r="X62" s="92"/>
      <c r="Y62" s="92"/>
      <c r="Z62" s="10"/>
    </row>
    <row r="63" spans="1:27" s="73" customFormat="1" ht="20.100000000000001" customHeight="1" x14ac:dyDescent="0.15">
      <c r="A63" s="68">
        <f>IF(AND(I63&lt;&gt;"しない", I63&lt;&gt;"する"), 1001, 0)</f>
        <v>1001</v>
      </c>
      <c r="B63" s="68"/>
      <c r="C63" s="93"/>
      <c r="D63" s="83">
        <v>1</v>
      </c>
      <c r="E63" s="89" t="s">
        <v>42</v>
      </c>
      <c r="F63" s="89"/>
      <c r="G63" s="89"/>
      <c r="H63" s="89"/>
      <c r="I63" s="261"/>
      <c r="J63" s="316"/>
      <c r="K63" s="316"/>
      <c r="L63" s="316"/>
      <c r="M63" s="316"/>
      <c r="N63" s="88"/>
      <c r="O63" s="88"/>
      <c r="P63" s="88"/>
      <c r="Q63" s="88"/>
      <c r="R63" s="88"/>
      <c r="S63" s="178"/>
      <c r="T63" s="178"/>
      <c r="U63" s="178"/>
      <c r="V63" s="178"/>
      <c r="W63" s="178"/>
      <c r="X63" s="178"/>
      <c r="Y63" s="94"/>
      <c r="Z63" s="95"/>
      <c r="AA63" s="178"/>
    </row>
    <row r="64" spans="1:27" s="73" customFormat="1" ht="20.100000000000001" customHeight="1" x14ac:dyDescent="0.15">
      <c r="A64" s="68"/>
      <c r="B64" s="68"/>
      <c r="C64" s="93"/>
      <c r="D64" s="88"/>
      <c r="E64" s="89"/>
      <c r="F64" s="89"/>
      <c r="G64" s="89"/>
      <c r="H64" s="89"/>
      <c r="I64" s="80"/>
      <c r="J64" s="79" t="s">
        <v>30</v>
      </c>
      <c r="K64" s="181"/>
      <c r="L64" s="181"/>
      <c r="M64" s="181"/>
      <c r="N64" s="181"/>
      <c r="O64" s="181"/>
      <c r="P64" s="181"/>
      <c r="Q64" s="181"/>
      <c r="R64" s="181"/>
      <c r="S64" s="181"/>
      <c r="T64" s="181"/>
      <c r="U64" s="181"/>
      <c r="V64" s="181"/>
      <c r="W64" s="181"/>
      <c r="X64" s="181"/>
      <c r="Y64" s="90"/>
      <c r="Z64" s="91"/>
      <c r="AA64" s="181"/>
    </row>
    <row r="65" spans="1:27" s="73" customFormat="1" ht="20.100000000000001" hidden="1" customHeight="1" x14ac:dyDescent="0.15">
      <c r="A65" s="68"/>
      <c r="B65" s="68"/>
      <c r="C65" s="87"/>
      <c r="D65" s="88"/>
      <c r="E65" s="88"/>
      <c r="F65" s="88"/>
      <c r="G65" s="88"/>
      <c r="H65" s="88"/>
      <c r="I65" s="96"/>
      <c r="J65" s="181"/>
      <c r="K65" s="181"/>
      <c r="L65" s="181"/>
      <c r="M65" s="181"/>
      <c r="N65" s="181"/>
      <c r="O65" s="181"/>
      <c r="P65" s="181"/>
      <c r="Q65" s="181"/>
      <c r="R65" s="181"/>
      <c r="S65" s="181"/>
      <c r="T65" s="181"/>
      <c r="U65" s="181"/>
      <c r="V65" s="181"/>
      <c r="W65" s="181"/>
      <c r="X65" s="181"/>
      <c r="Y65" s="90"/>
      <c r="Z65" s="91"/>
      <c r="AA65" s="181"/>
    </row>
    <row r="66" spans="1:27" s="73" customFormat="1" ht="20.100000000000001" hidden="1" customHeight="1" x14ac:dyDescent="0.15">
      <c r="A66" s="68"/>
      <c r="B66" s="68"/>
      <c r="C66" s="87"/>
      <c r="D66" s="88"/>
      <c r="E66" s="88"/>
      <c r="F66" s="88"/>
      <c r="G66" s="88"/>
      <c r="H66" s="88"/>
      <c r="I66" s="96"/>
      <c r="J66" s="181"/>
      <c r="K66" s="181"/>
      <c r="L66" s="181"/>
      <c r="M66" s="181"/>
      <c r="N66" s="181"/>
      <c r="O66" s="181"/>
      <c r="P66" s="181"/>
      <c r="Q66" s="181"/>
      <c r="R66" s="181"/>
      <c r="S66" s="181"/>
      <c r="T66" s="181"/>
      <c r="U66" s="181"/>
      <c r="V66" s="181"/>
      <c r="W66" s="181"/>
      <c r="X66" s="181"/>
      <c r="Y66" s="90"/>
      <c r="Z66" s="91"/>
      <c r="AA66" s="181"/>
    </row>
    <row r="67" spans="1:27" s="73" customFormat="1" ht="20.100000000000001" hidden="1" customHeight="1" x14ac:dyDescent="0.15">
      <c r="A67" s="68"/>
      <c r="B67" s="68"/>
      <c r="C67" s="87"/>
      <c r="D67" s="88"/>
      <c r="E67" s="88"/>
      <c r="F67" s="88"/>
      <c r="G67" s="88"/>
      <c r="H67" s="88"/>
      <c r="I67" s="96"/>
      <c r="J67" s="181"/>
      <c r="K67" s="181"/>
      <c r="L67" s="181"/>
      <c r="M67" s="181"/>
      <c r="N67" s="181"/>
      <c r="O67" s="181"/>
      <c r="P67" s="181"/>
      <c r="Q67" s="181"/>
      <c r="R67" s="181"/>
      <c r="S67" s="181"/>
      <c r="T67" s="181"/>
      <c r="U67" s="181"/>
      <c r="V67" s="181"/>
      <c r="W67" s="181"/>
      <c r="X67" s="181"/>
      <c r="Y67" s="90"/>
      <c r="Z67" s="91"/>
      <c r="AA67" s="181"/>
    </row>
    <row r="68" spans="1:27" s="73" customFormat="1" ht="20.100000000000001" hidden="1" customHeight="1" x14ac:dyDescent="0.15">
      <c r="A68" s="68"/>
      <c r="B68" s="68"/>
      <c r="C68" s="87"/>
      <c r="D68" s="88"/>
      <c r="E68" s="88"/>
      <c r="F68" s="88"/>
      <c r="G68" s="88"/>
      <c r="H68" s="88"/>
      <c r="I68" s="96"/>
      <c r="J68" s="181"/>
      <c r="K68" s="181"/>
      <c r="L68" s="181"/>
      <c r="M68" s="181"/>
      <c r="N68" s="181"/>
      <c r="O68" s="181"/>
      <c r="P68" s="181"/>
      <c r="Q68" s="181"/>
      <c r="R68" s="181"/>
      <c r="S68" s="181"/>
      <c r="T68" s="181"/>
      <c r="U68" s="181"/>
      <c r="V68" s="181"/>
      <c r="W68" s="181"/>
      <c r="X68" s="181"/>
      <c r="Y68" s="90"/>
      <c r="Z68" s="91"/>
      <c r="AA68" s="181"/>
    </row>
    <row r="69" spans="1:27" ht="20.100000000000001" customHeight="1" x14ac:dyDescent="0.15">
      <c r="A69" s="1">
        <f>IF(OR(AND($I63="する",ISBLANK($I69)),AND($I63="しない",NOT(ISBLANK($I69)))), 1001, 0)</f>
        <v>0</v>
      </c>
      <c r="B69" s="1"/>
      <c r="C69" s="8"/>
      <c r="D69" s="9">
        <f>D63+1</f>
        <v>2</v>
      </c>
      <c r="E69" s="62" t="s">
        <v>0</v>
      </c>
      <c r="F69" s="62"/>
      <c r="G69" s="62"/>
      <c r="H69" s="62"/>
      <c r="I69" s="317"/>
      <c r="J69" s="318"/>
      <c r="K69" s="318"/>
      <c r="L69" s="318"/>
      <c r="M69" s="318"/>
      <c r="N69" s="322"/>
      <c r="O69" s="322"/>
      <c r="P69" s="322"/>
      <c r="Q69" s="322"/>
      <c r="R69" s="322"/>
      <c r="S69" s="322"/>
      <c r="T69" s="322"/>
      <c r="U69" s="322"/>
      <c r="V69" s="322"/>
      <c r="W69" s="322"/>
      <c r="X69" s="322"/>
      <c r="Y69" s="322"/>
      <c r="Z69" s="10"/>
    </row>
    <row r="70" spans="1:27" ht="20.100000000000001" customHeight="1" x14ac:dyDescent="0.15">
      <c r="A70" s="1"/>
      <c r="B70" s="1"/>
      <c r="C70" s="8"/>
      <c r="D70" s="9"/>
      <c r="E70" s="89"/>
      <c r="F70" s="89"/>
      <c r="G70" s="89"/>
      <c r="H70" s="89"/>
      <c r="I70" s="77"/>
      <c r="J70" s="78" t="s">
        <v>897</v>
      </c>
      <c r="K70" s="179"/>
      <c r="L70" s="179"/>
      <c r="M70" s="179"/>
      <c r="N70" s="179"/>
      <c r="O70" s="179"/>
      <c r="P70" s="179"/>
      <c r="Q70" s="179"/>
      <c r="R70" s="179"/>
      <c r="S70" s="179"/>
      <c r="T70" s="179"/>
      <c r="U70" s="179"/>
      <c r="V70" s="179"/>
      <c r="W70" s="179"/>
      <c r="X70" s="179"/>
      <c r="Y70" s="179"/>
      <c r="Z70" s="10"/>
    </row>
    <row r="71" spans="1:27" ht="20.100000000000001" customHeight="1" x14ac:dyDescent="0.15">
      <c r="A71" s="1">
        <f>IF(OR(AND($I63="する",AND(I71&lt;&gt;"", OR(ISERROR(FIND("@"&amp;LEFT(I71,3)&amp;"@", 都道府県3))=FALSE, ISERROR(FIND("@"&amp;LEFT(I71,4)&amp;"@",都道府県4))=FALSE))=FALSE),AND($I63="しない",NOT(ISBLANK($I71)))), 1001, 0)</f>
        <v>0</v>
      </c>
      <c r="B71" s="1"/>
      <c r="C71" s="8"/>
      <c r="D71" s="9">
        <f>D69+1</f>
        <v>3</v>
      </c>
      <c r="E71" s="62" t="s">
        <v>1</v>
      </c>
      <c r="F71" s="62"/>
      <c r="G71" s="62"/>
      <c r="H71" s="62"/>
      <c r="I71" s="323"/>
      <c r="J71" s="323"/>
      <c r="K71" s="323"/>
      <c r="L71" s="323"/>
      <c r="M71" s="323"/>
      <c r="N71" s="323"/>
      <c r="O71" s="323"/>
      <c r="P71" s="323"/>
      <c r="Q71" s="323"/>
      <c r="R71" s="323"/>
      <c r="S71" s="323"/>
      <c r="T71" s="323"/>
      <c r="U71" s="323"/>
      <c r="V71" s="323"/>
      <c r="W71" s="323"/>
      <c r="X71" s="323"/>
      <c r="Y71" s="323"/>
      <c r="Z71" s="10"/>
    </row>
    <row r="72" spans="1:27" ht="20.100000000000001" customHeight="1" x14ac:dyDescent="0.15">
      <c r="A72" s="1"/>
      <c r="B72" s="1"/>
      <c r="C72" s="8"/>
      <c r="D72" s="9"/>
      <c r="E72" s="89"/>
      <c r="F72" s="89"/>
      <c r="G72" s="89"/>
      <c r="H72" s="89"/>
      <c r="I72" s="77"/>
      <c r="J72" s="79" t="s">
        <v>21</v>
      </c>
      <c r="K72" s="179"/>
      <c r="L72" s="179"/>
      <c r="M72" s="179"/>
      <c r="N72" s="179"/>
      <c r="O72" s="179"/>
      <c r="P72" s="179"/>
      <c r="Q72" s="179"/>
      <c r="R72" s="179"/>
      <c r="S72" s="179"/>
      <c r="T72" s="179"/>
      <c r="U72" s="179"/>
      <c r="V72" s="179"/>
      <c r="W72" s="179"/>
      <c r="X72" s="179"/>
      <c r="Y72" s="179"/>
      <c r="Z72" s="10"/>
    </row>
    <row r="73" spans="1:27" ht="20.100000000000001" customHeight="1" x14ac:dyDescent="0.15">
      <c r="A73" s="1">
        <f>IF(OR(AND($I63="する",ISBLANK($I73)),AND($I63="しない",NOT(ISBLANK($I73)))), 1001, 0)</f>
        <v>0</v>
      </c>
      <c r="B73" s="1"/>
      <c r="C73" s="8"/>
      <c r="D73" s="9">
        <f>D71+1</f>
        <v>4</v>
      </c>
      <c r="E73" s="62" t="s">
        <v>2</v>
      </c>
      <c r="F73" s="62"/>
      <c r="G73" s="62"/>
      <c r="H73" s="62"/>
      <c r="I73" s="261"/>
      <c r="J73" s="261"/>
      <c r="K73" s="261"/>
      <c r="L73" s="261"/>
      <c r="M73" s="261"/>
      <c r="N73" s="261"/>
      <c r="O73" s="261"/>
      <c r="P73" s="261"/>
      <c r="Q73" s="261"/>
      <c r="R73" s="261"/>
      <c r="S73" s="261"/>
      <c r="T73" s="261"/>
      <c r="U73" s="261"/>
      <c r="V73" s="261"/>
      <c r="W73" s="261"/>
      <c r="X73" s="261"/>
      <c r="Y73" s="261"/>
      <c r="Z73" s="10"/>
    </row>
    <row r="74" spans="1:27" ht="32.1" customHeight="1" x14ac:dyDescent="0.15">
      <c r="A74" s="1"/>
      <c r="B74" s="1"/>
      <c r="C74" s="11"/>
      <c r="D74" s="49"/>
      <c r="E74" s="89"/>
      <c r="F74" s="89"/>
      <c r="G74" s="89"/>
      <c r="H74" s="89"/>
      <c r="I74" s="80"/>
      <c r="J74" s="328" t="s">
        <v>871</v>
      </c>
      <c r="K74" s="329"/>
      <c r="L74" s="329"/>
      <c r="M74" s="329"/>
      <c r="N74" s="329"/>
      <c r="O74" s="329"/>
      <c r="P74" s="329"/>
      <c r="Q74" s="329"/>
      <c r="R74" s="329"/>
      <c r="S74" s="329"/>
      <c r="T74" s="329"/>
      <c r="U74" s="329"/>
      <c r="V74" s="329"/>
      <c r="W74" s="329"/>
      <c r="X74" s="329"/>
      <c r="Y74" s="329"/>
      <c r="Z74" s="10"/>
    </row>
    <row r="75" spans="1:27" ht="20.100000000000001" customHeight="1" x14ac:dyDescent="0.15">
      <c r="A75" s="1">
        <f>IF(OR(AND($I63="する",ISBLANK($I75)),AND($I63="しない",NOT(ISBLANK($I75)))), 1001, 0)</f>
        <v>0</v>
      </c>
      <c r="B75" s="1"/>
      <c r="C75" s="8"/>
      <c r="D75" s="9">
        <f>D73+1</f>
        <v>5</v>
      </c>
      <c r="E75" s="62" t="s">
        <v>3</v>
      </c>
      <c r="F75" s="62"/>
      <c r="G75" s="62"/>
      <c r="H75" s="62"/>
      <c r="I75" s="261"/>
      <c r="J75" s="261"/>
      <c r="K75" s="261"/>
      <c r="L75" s="261"/>
      <c r="M75" s="261"/>
      <c r="N75" s="261"/>
      <c r="O75" s="261"/>
      <c r="P75" s="261"/>
      <c r="Q75" s="261"/>
      <c r="R75" s="261"/>
      <c r="S75" s="261"/>
      <c r="T75" s="261"/>
      <c r="U75" s="261"/>
      <c r="V75" s="261"/>
      <c r="W75" s="261"/>
      <c r="X75" s="261"/>
      <c r="Y75" s="261"/>
      <c r="Z75" s="10"/>
    </row>
    <row r="76" spans="1:27" ht="32.1" customHeight="1" x14ac:dyDescent="0.15">
      <c r="A76" s="1"/>
      <c r="B76" s="1"/>
      <c r="C76" s="11"/>
      <c r="D76" s="49"/>
      <c r="E76" s="89"/>
      <c r="F76" s="89"/>
      <c r="G76" s="89"/>
      <c r="H76" s="89"/>
      <c r="I76" s="97"/>
      <c r="J76" s="328" t="s">
        <v>872</v>
      </c>
      <c r="K76" s="330"/>
      <c r="L76" s="330"/>
      <c r="M76" s="330"/>
      <c r="N76" s="330"/>
      <c r="O76" s="330"/>
      <c r="P76" s="330"/>
      <c r="Q76" s="330"/>
      <c r="R76" s="330"/>
      <c r="S76" s="330"/>
      <c r="T76" s="330"/>
      <c r="U76" s="330"/>
      <c r="V76" s="330"/>
      <c r="W76" s="330"/>
      <c r="X76" s="330"/>
      <c r="Y76" s="330"/>
      <c r="Z76" s="10"/>
    </row>
    <row r="77" spans="1:27" ht="20.100000000000001" customHeight="1" x14ac:dyDescent="0.15">
      <c r="A77" s="1">
        <f>IF(OR(AND($I63="する",ISBLANK($I77)),AND($I63="しない",NOT(ISBLANK($I77)))), 1001, 0)</f>
        <v>0</v>
      </c>
      <c r="B77" s="1"/>
      <c r="C77" s="8"/>
      <c r="D77" s="9">
        <f>D75+1</f>
        <v>6</v>
      </c>
      <c r="E77" s="62" t="s">
        <v>34</v>
      </c>
      <c r="F77" s="62"/>
      <c r="G77" s="62"/>
      <c r="H77" s="62"/>
      <c r="I77" s="261"/>
      <c r="J77" s="261"/>
      <c r="K77" s="261"/>
      <c r="L77" s="261"/>
      <c r="M77" s="261"/>
      <c r="N77" s="261"/>
      <c r="O77" s="261"/>
      <c r="P77" s="261"/>
      <c r="Q77" s="261"/>
      <c r="R77" s="261"/>
      <c r="S77" s="261"/>
      <c r="T77" s="261"/>
      <c r="U77" s="261"/>
      <c r="V77" s="261"/>
      <c r="W77" s="261"/>
      <c r="X77" s="261"/>
      <c r="Y77" s="261"/>
      <c r="Z77" s="10"/>
    </row>
    <row r="78" spans="1:27" ht="20.100000000000001" customHeight="1" x14ac:dyDescent="0.15">
      <c r="A78" s="1"/>
      <c r="B78" s="1"/>
      <c r="C78" s="11"/>
      <c r="D78" s="49"/>
      <c r="E78" s="89"/>
      <c r="F78" s="89"/>
      <c r="G78" s="89"/>
      <c r="H78" s="89"/>
      <c r="I78" s="80"/>
      <c r="J78" s="78" t="s">
        <v>873</v>
      </c>
      <c r="K78" s="179"/>
      <c r="L78" s="179"/>
      <c r="M78" s="179"/>
      <c r="N78" s="179"/>
      <c r="O78" s="179"/>
      <c r="P78" s="179"/>
      <c r="Q78" s="179"/>
      <c r="R78" s="179"/>
      <c r="S78" s="179"/>
      <c r="T78" s="179"/>
      <c r="U78" s="179"/>
      <c r="V78" s="179"/>
      <c r="W78" s="179"/>
      <c r="X78" s="179"/>
      <c r="Y78" s="179"/>
      <c r="Z78" s="10"/>
    </row>
    <row r="79" spans="1:27" ht="20.100000000000001" customHeight="1" x14ac:dyDescent="0.15">
      <c r="A79" s="1">
        <f>IF(OR(AND($I63="する",ISBLANK($I79)),AND($I63="しない",NOT(ISBLANK($I79)))), 1001, 0)</f>
        <v>0</v>
      </c>
      <c r="B79" s="1"/>
      <c r="C79" s="8"/>
      <c r="D79" s="9">
        <f>D77+1</f>
        <v>7</v>
      </c>
      <c r="E79" s="62" t="s">
        <v>35</v>
      </c>
      <c r="F79" s="62"/>
      <c r="G79" s="62"/>
      <c r="H79" s="62"/>
      <c r="I79" s="261"/>
      <c r="J79" s="261"/>
      <c r="K79" s="261"/>
      <c r="L79" s="261"/>
      <c r="M79" s="261"/>
      <c r="N79" s="261"/>
      <c r="O79" s="261"/>
      <c r="P79" s="261"/>
      <c r="Q79" s="261"/>
      <c r="R79" s="261"/>
      <c r="S79" s="261"/>
      <c r="T79" s="261"/>
      <c r="U79" s="261"/>
      <c r="V79" s="261"/>
      <c r="W79" s="261"/>
      <c r="X79" s="261"/>
      <c r="Y79" s="261"/>
      <c r="Z79" s="10"/>
    </row>
    <row r="80" spans="1:27" ht="20.100000000000001" customHeight="1" x14ac:dyDescent="0.15">
      <c r="A80" s="1"/>
      <c r="B80" s="1"/>
      <c r="C80" s="11"/>
      <c r="D80" s="49"/>
      <c r="E80" s="89"/>
      <c r="F80" s="89"/>
      <c r="G80" s="89"/>
      <c r="H80" s="89"/>
      <c r="I80" s="80"/>
      <c r="J80" s="79" t="s">
        <v>10</v>
      </c>
      <c r="K80" s="179"/>
      <c r="L80" s="179"/>
      <c r="M80" s="179"/>
      <c r="N80" s="179"/>
      <c r="O80" s="179"/>
      <c r="P80" s="179"/>
      <c r="Q80" s="179"/>
      <c r="R80" s="179"/>
      <c r="S80" s="179"/>
      <c r="T80" s="179"/>
      <c r="U80" s="179"/>
      <c r="V80" s="179"/>
      <c r="W80" s="179"/>
      <c r="X80" s="179"/>
      <c r="Y80" s="179"/>
      <c r="Z80" s="10"/>
    </row>
    <row r="81" spans="1:26" ht="20.100000000000001" customHeight="1" x14ac:dyDescent="0.15">
      <c r="A81" s="1">
        <f>IF(OR(AND($I63="する",ISBLANK($I81)),AND($I63="しない",NOT(ISBLANK($I81)))), 1001, 0)</f>
        <v>0</v>
      </c>
      <c r="B81" s="1"/>
      <c r="C81" s="8"/>
      <c r="D81" s="9">
        <f>D79+1</f>
        <v>8</v>
      </c>
      <c r="E81" s="62" t="s">
        <v>36</v>
      </c>
      <c r="F81" s="62"/>
      <c r="G81" s="62"/>
      <c r="H81" s="62"/>
      <c r="I81" s="261"/>
      <c r="J81" s="261"/>
      <c r="K81" s="261"/>
      <c r="L81" s="261"/>
      <c r="M81" s="261"/>
      <c r="N81" s="261"/>
      <c r="O81" s="261"/>
      <c r="P81" s="261"/>
      <c r="Q81" s="261"/>
      <c r="R81" s="261"/>
      <c r="S81" s="261"/>
      <c r="T81" s="261"/>
      <c r="U81" s="261"/>
      <c r="V81" s="261"/>
      <c r="W81" s="261"/>
      <c r="X81" s="261"/>
      <c r="Y81" s="261"/>
      <c r="Z81" s="10"/>
    </row>
    <row r="82" spans="1:26" ht="20.100000000000001" customHeight="1" x14ac:dyDescent="0.15">
      <c r="A82" s="1"/>
      <c r="B82" s="1"/>
      <c r="C82" s="11"/>
      <c r="D82" s="49"/>
      <c r="E82" s="89"/>
      <c r="F82" s="89"/>
      <c r="G82" s="89"/>
      <c r="H82" s="89"/>
      <c r="I82" s="80"/>
      <c r="J82" s="79" t="s">
        <v>11</v>
      </c>
      <c r="K82" s="179"/>
      <c r="L82" s="179"/>
      <c r="M82" s="179"/>
      <c r="N82" s="179"/>
      <c r="O82" s="179"/>
      <c r="P82" s="179"/>
      <c r="Q82" s="179"/>
      <c r="R82" s="179"/>
      <c r="S82" s="179"/>
      <c r="T82" s="179"/>
      <c r="U82" s="179"/>
      <c r="V82" s="179"/>
      <c r="W82" s="179"/>
      <c r="X82" s="179"/>
      <c r="Y82" s="179"/>
      <c r="Z82" s="10"/>
    </row>
    <row r="83" spans="1:26" ht="20.100000000000001" customHeight="1" x14ac:dyDescent="0.15">
      <c r="A83" s="1">
        <f>IF(OR(AND($I63="する",NOT(AND(I83&lt;&gt;"",ISNUMBER(VALUE(SUBSTITUTE(I83,"-","")))))), AND($I63="しない",NOT(ISBLANK($I83)))), 1001, 0)</f>
        <v>0</v>
      </c>
      <c r="B83" s="1"/>
      <c r="C83" s="8"/>
      <c r="D83" s="9">
        <f>D81+1</f>
        <v>9</v>
      </c>
      <c r="E83" s="62" t="s">
        <v>6</v>
      </c>
      <c r="F83" s="62"/>
      <c r="G83" s="62"/>
      <c r="H83" s="62"/>
      <c r="I83" s="261"/>
      <c r="J83" s="261"/>
      <c r="K83" s="261"/>
      <c r="L83" s="261"/>
      <c r="M83" s="261"/>
      <c r="N83" s="322"/>
      <c r="O83" s="322"/>
      <c r="P83" s="322"/>
      <c r="Q83" s="322"/>
      <c r="R83" s="322"/>
      <c r="S83" s="322"/>
      <c r="T83" s="322"/>
      <c r="U83" s="322"/>
      <c r="V83" s="322"/>
      <c r="W83" s="322"/>
      <c r="X83" s="322"/>
      <c r="Y83" s="322"/>
      <c r="Z83" s="10"/>
    </row>
    <row r="84" spans="1:26" ht="20.100000000000001" customHeight="1" x14ac:dyDescent="0.15">
      <c r="A84" s="1"/>
      <c r="B84" s="1"/>
      <c r="C84" s="11"/>
      <c r="D84" s="49"/>
      <c r="E84" s="89"/>
      <c r="F84" s="89"/>
      <c r="G84" s="89"/>
      <c r="H84" s="89"/>
      <c r="I84" s="77"/>
      <c r="J84" s="78" t="s">
        <v>870</v>
      </c>
      <c r="K84" s="179"/>
      <c r="L84" s="179"/>
      <c r="M84" s="179"/>
      <c r="N84" s="179"/>
      <c r="O84" s="179"/>
      <c r="P84" s="179"/>
      <c r="Q84" s="179"/>
      <c r="R84" s="179"/>
      <c r="S84" s="179"/>
      <c r="T84" s="179"/>
      <c r="U84" s="179"/>
      <c r="V84" s="179"/>
      <c r="W84" s="179"/>
      <c r="X84" s="179"/>
      <c r="Y84" s="179"/>
      <c r="Z84" s="10"/>
    </row>
    <row r="85" spans="1:26" ht="20.100000000000001" customHeight="1" x14ac:dyDescent="0.15">
      <c r="A85" s="1">
        <f>IF(OR(AND($I63="する",AND(I85&lt;&gt;"",NOT(ISNUMBER(VALUE(SUBSTITUTE(I85,"-","")))))), AND($I63="しない",NOT(ISBLANK($I85)))), 1001, 0)</f>
        <v>0</v>
      </c>
      <c r="B85" s="1"/>
      <c r="C85" s="8"/>
      <c r="D85" s="9">
        <f>D83+1</f>
        <v>10</v>
      </c>
      <c r="E85" s="62" t="s">
        <v>7</v>
      </c>
      <c r="F85" s="62"/>
      <c r="G85" s="62"/>
      <c r="H85" s="62"/>
      <c r="I85" s="261"/>
      <c r="J85" s="261"/>
      <c r="K85" s="261"/>
      <c r="L85" s="261"/>
      <c r="M85" s="261"/>
      <c r="N85" s="322"/>
      <c r="O85" s="322"/>
      <c r="P85" s="322"/>
      <c r="Q85" s="322"/>
      <c r="R85" s="322"/>
      <c r="S85" s="322"/>
      <c r="T85" s="322"/>
      <c r="U85" s="322"/>
      <c r="V85" s="322"/>
      <c r="W85" s="322"/>
      <c r="X85" s="322"/>
      <c r="Y85" s="322"/>
      <c r="Z85" s="10"/>
    </row>
    <row r="86" spans="1:26" ht="20.100000000000001" customHeight="1" x14ac:dyDescent="0.15">
      <c r="A86" s="1"/>
      <c r="B86" s="1"/>
      <c r="C86" s="11"/>
      <c r="D86" s="49"/>
      <c r="E86" s="98"/>
      <c r="F86" s="98"/>
      <c r="G86" s="98"/>
      <c r="H86" s="98"/>
      <c r="I86" s="81"/>
      <c r="J86" s="79" t="s">
        <v>43</v>
      </c>
      <c r="K86" s="179"/>
      <c r="L86" s="179"/>
      <c r="M86" s="179"/>
      <c r="N86" s="179"/>
      <c r="O86" s="179"/>
      <c r="P86" s="179"/>
      <c r="Q86" s="179"/>
      <c r="R86" s="179"/>
      <c r="S86" s="179"/>
      <c r="T86" s="179"/>
      <c r="U86" s="179"/>
      <c r="V86" s="179"/>
      <c r="W86" s="179"/>
      <c r="X86" s="179"/>
      <c r="Y86" s="179"/>
      <c r="Z86" s="10"/>
    </row>
    <row r="87" spans="1:26" ht="20.100000000000001" customHeight="1" x14ac:dyDescent="0.15">
      <c r="A87" s="1">
        <f>IF(AND(I63="しない",NOT(ISBLANK($I87))), 1001, 0)</f>
        <v>0</v>
      </c>
      <c r="B87" s="1"/>
      <c r="C87" s="8"/>
      <c r="D87" s="9">
        <f>D85+1</f>
        <v>11</v>
      </c>
      <c r="E87" s="62" t="s">
        <v>9</v>
      </c>
      <c r="F87" s="62"/>
      <c r="G87" s="62"/>
      <c r="H87" s="62"/>
      <c r="I87" s="261"/>
      <c r="J87" s="261"/>
      <c r="K87" s="261"/>
      <c r="L87" s="261"/>
      <c r="M87" s="261"/>
      <c r="N87" s="261"/>
      <c r="O87" s="261"/>
      <c r="P87" s="261"/>
      <c r="Q87" s="261"/>
      <c r="R87" s="261"/>
      <c r="S87" s="261"/>
      <c r="T87" s="261"/>
      <c r="U87" s="261"/>
      <c r="V87" s="261"/>
      <c r="W87" s="261"/>
      <c r="X87" s="261"/>
      <c r="Y87" s="261"/>
      <c r="Z87" s="10"/>
    </row>
    <row r="88" spans="1:26" ht="20.100000000000001" customHeight="1" x14ac:dyDescent="0.15">
      <c r="A88" s="1"/>
      <c r="B88" s="1"/>
      <c r="C88" s="11"/>
      <c r="D88" s="49"/>
      <c r="E88" s="49"/>
      <c r="F88" s="49"/>
      <c r="G88" s="49"/>
      <c r="H88" s="49"/>
      <c r="I88" s="80"/>
      <c r="J88" s="79" t="s">
        <v>12</v>
      </c>
      <c r="K88" s="179"/>
      <c r="L88" s="179"/>
      <c r="M88" s="179"/>
      <c r="N88" s="179"/>
      <c r="O88" s="179"/>
      <c r="P88" s="179"/>
      <c r="Q88" s="179"/>
      <c r="R88" s="179"/>
      <c r="S88" s="179"/>
      <c r="T88" s="179"/>
      <c r="U88" s="179"/>
      <c r="V88" s="179"/>
      <c r="W88" s="179"/>
      <c r="X88" s="179"/>
      <c r="Y88" s="179"/>
      <c r="Z88" s="10"/>
    </row>
    <row r="89" spans="1:26" ht="15.75" customHeight="1" x14ac:dyDescent="0.15">
      <c r="A89" s="1"/>
      <c r="B89" s="1"/>
      <c r="C89" s="32"/>
      <c r="D89" s="50"/>
      <c r="E89" s="52"/>
      <c r="F89" s="52"/>
      <c r="G89" s="52"/>
      <c r="H89" s="52"/>
      <c r="I89" s="33"/>
      <c r="J89" s="33"/>
      <c r="K89" s="33"/>
      <c r="L89" s="33"/>
      <c r="M89" s="33"/>
      <c r="N89" s="33"/>
      <c r="O89" s="33"/>
      <c r="P89" s="33"/>
      <c r="Q89" s="33"/>
      <c r="R89" s="33"/>
      <c r="S89" s="33"/>
      <c r="T89" s="33"/>
      <c r="U89" s="33"/>
      <c r="V89" s="33"/>
      <c r="W89" s="33"/>
      <c r="X89" s="33"/>
      <c r="Y89" s="33"/>
      <c r="Z89" s="34"/>
    </row>
    <row r="90" spans="1:26" ht="15.75" customHeight="1" x14ac:dyDescent="0.15">
      <c r="A90" s="1"/>
      <c r="B90" s="1"/>
      <c r="C90" s="49"/>
      <c r="D90" s="49"/>
      <c r="E90" s="49"/>
      <c r="F90" s="49"/>
      <c r="G90" s="49"/>
      <c r="H90" s="49"/>
      <c r="I90" s="35"/>
      <c r="J90" s="35"/>
      <c r="K90" s="35"/>
      <c r="L90" s="35"/>
      <c r="M90" s="35"/>
      <c r="N90" s="35"/>
      <c r="O90" s="35"/>
      <c r="P90" s="35"/>
      <c r="Q90" s="35"/>
      <c r="R90" s="35"/>
      <c r="S90" s="35"/>
      <c r="T90" s="35"/>
      <c r="U90" s="35"/>
      <c r="V90" s="35"/>
      <c r="W90" s="35"/>
      <c r="X90" s="35"/>
      <c r="Y90" s="35"/>
      <c r="Z90" s="49"/>
    </row>
    <row r="91" spans="1:26" ht="15.75" hidden="1" customHeight="1" x14ac:dyDescent="0.15">
      <c r="A91" s="1"/>
      <c r="B91" s="1"/>
      <c r="C91" s="49"/>
      <c r="D91" s="49"/>
      <c r="E91" s="49"/>
      <c r="F91" s="49"/>
      <c r="G91" s="49"/>
      <c r="H91" s="49"/>
      <c r="I91" s="37"/>
      <c r="J91" s="49"/>
      <c r="K91" s="49"/>
      <c r="L91" s="49"/>
      <c r="M91" s="49"/>
      <c r="N91" s="49"/>
      <c r="O91" s="49"/>
      <c r="P91" s="49"/>
      <c r="Q91" s="49"/>
      <c r="R91" s="49"/>
      <c r="S91" s="49"/>
      <c r="T91" s="49"/>
      <c r="U91" s="49"/>
      <c r="V91" s="49"/>
      <c r="W91" s="49"/>
      <c r="X91" s="49"/>
      <c r="Y91" s="49"/>
      <c r="Z91" s="49"/>
    </row>
    <row r="92" spans="1:26" ht="15.75" hidden="1" customHeight="1" x14ac:dyDescent="0.15">
      <c r="A92" s="1"/>
      <c r="B92" s="1"/>
      <c r="C92" s="49"/>
      <c r="D92" s="49"/>
      <c r="E92" s="49"/>
      <c r="F92" s="49"/>
      <c r="G92" s="49"/>
      <c r="H92" s="49"/>
      <c r="I92" s="35"/>
      <c r="J92" s="35"/>
      <c r="K92" s="35"/>
      <c r="L92" s="35"/>
      <c r="M92" s="35"/>
      <c r="N92" s="35"/>
      <c r="O92" s="35"/>
      <c r="P92" s="35"/>
      <c r="Q92" s="35"/>
      <c r="R92" s="35"/>
      <c r="S92" s="35"/>
      <c r="T92" s="35"/>
      <c r="U92" s="35"/>
      <c r="V92" s="35"/>
      <c r="W92" s="35"/>
      <c r="X92" s="35"/>
      <c r="Y92" s="35"/>
      <c r="Z92" s="49"/>
    </row>
    <row r="93" spans="1:26" ht="15.75" hidden="1" customHeight="1" x14ac:dyDescent="0.15">
      <c r="A93" s="1"/>
      <c r="B93" s="1"/>
      <c r="C93" s="49"/>
      <c r="D93" s="49"/>
      <c r="E93" s="49"/>
      <c r="F93" s="49"/>
      <c r="G93" s="49"/>
      <c r="H93" s="49"/>
      <c r="I93" s="35"/>
      <c r="J93" s="35"/>
      <c r="K93" s="35"/>
      <c r="L93" s="35"/>
      <c r="M93" s="35"/>
      <c r="N93" s="35"/>
      <c r="O93" s="35"/>
      <c r="P93" s="35"/>
      <c r="Q93" s="35"/>
      <c r="R93" s="35"/>
      <c r="S93" s="35"/>
      <c r="T93" s="35"/>
      <c r="U93" s="35"/>
      <c r="V93" s="35"/>
      <c r="W93" s="35"/>
      <c r="X93" s="35"/>
      <c r="Y93" s="35"/>
      <c r="Z93" s="49"/>
    </row>
    <row r="94" spans="1:26" ht="15.75" hidden="1" customHeight="1" x14ac:dyDescent="0.15">
      <c r="A94" s="1"/>
      <c r="B94" s="1"/>
      <c r="C94" s="49"/>
      <c r="D94" s="49"/>
      <c r="E94" s="49"/>
      <c r="F94" s="49"/>
      <c r="G94" s="49"/>
      <c r="H94" s="49"/>
      <c r="I94" s="35"/>
      <c r="J94" s="35"/>
      <c r="K94" s="35"/>
      <c r="L94" s="35"/>
      <c r="M94" s="35"/>
      <c r="N94" s="35"/>
      <c r="O94" s="35"/>
      <c r="P94" s="35"/>
      <c r="Q94" s="35"/>
      <c r="R94" s="35"/>
      <c r="S94" s="35"/>
      <c r="T94" s="35"/>
      <c r="U94" s="35"/>
      <c r="V94" s="35"/>
      <c r="W94" s="35"/>
      <c r="X94" s="35"/>
      <c r="Y94" s="35"/>
      <c r="Z94" s="49"/>
    </row>
    <row r="95" spans="1:26" ht="15.75" hidden="1" customHeight="1" x14ac:dyDescent="0.15">
      <c r="A95" s="1"/>
      <c r="B95" s="1"/>
      <c r="C95" s="49"/>
      <c r="D95" s="49"/>
      <c r="E95" s="49"/>
      <c r="F95" s="49"/>
      <c r="G95" s="49"/>
      <c r="H95" s="49"/>
      <c r="I95" s="36"/>
      <c r="J95" s="49"/>
      <c r="K95" s="49"/>
      <c r="L95" s="49"/>
      <c r="M95" s="49"/>
      <c r="N95" s="49"/>
      <c r="O95" s="49"/>
      <c r="P95" s="49"/>
      <c r="Q95" s="49"/>
      <c r="R95" s="49"/>
      <c r="S95" s="49"/>
      <c r="T95" s="49"/>
      <c r="U95" s="49"/>
      <c r="V95" s="49"/>
      <c r="W95" s="49"/>
      <c r="X95" s="49"/>
      <c r="Y95" s="49"/>
      <c r="Z95" s="49"/>
    </row>
    <row r="96" spans="1:26" ht="15.75" hidden="1" customHeight="1" x14ac:dyDescent="0.15">
      <c r="A96" s="1"/>
      <c r="B96" s="1"/>
      <c r="C96" s="49"/>
      <c r="D96" s="49"/>
      <c r="E96" s="49"/>
      <c r="F96" s="49"/>
      <c r="G96" s="49"/>
      <c r="H96" s="49"/>
      <c r="I96" s="35"/>
      <c r="J96" s="35"/>
      <c r="K96" s="35"/>
      <c r="L96" s="35"/>
      <c r="M96" s="35"/>
      <c r="N96" s="35"/>
      <c r="O96" s="35"/>
      <c r="P96" s="35"/>
      <c r="Q96" s="35"/>
      <c r="R96" s="35"/>
      <c r="S96" s="35"/>
      <c r="T96" s="35"/>
      <c r="U96" s="35"/>
      <c r="V96" s="35"/>
      <c r="W96" s="35"/>
      <c r="X96" s="35"/>
      <c r="Y96" s="35"/>
      <c r="Z96" s="49"/>
    </row>
    <row r="97" spans="1:26" ht="15.75" hidden="1" customHeight="1" x14ac:dyDescent="0.15">
      <c r="A97" s="1"/>
      <c r="B97" s="1"/>
      <c r="C97" s="49"/>
      <c r="D97" s="49"/>
      <c r="E97" s="49"/>
      <c r="F97" s="49"/>
      <c r="G97" s="49"/>
      <c r="H97" s="49"/>
      <c r="I97" s="35"/>
      <c r="J97" s="35"/>
      <c r="K97" s="35"/>
      <c r="L97" s="35"/>
      <c r="M97" s="35"/>
      <c r="N97" s="35"/>
      <c r="O97" s="35"/>
      <c r="P97" s="35"/>
      <c r="Q97" s="35"/>
      <c r="R97" s="35"/>
      <c r="S97" s="35"/>
      <c r="T97" s="35"/>
      <c r="U97" s="35"/>
      <c r="V97" s="35"/>
      <c r="W97" s="35"/>
      <c r="X97" s="35"/>
      <c r="Y97" s="35"/>
      <c r="Z97" s="49"/>
    </row>
    <row r="98" spans="1:26" ht="15.75" hidden="1" customHeight="1" x14ac:dyDescent="0.15">
      <c r="A98" s="1"/>
      <c r="B98" s="1"/>
      <c r="C98" s="49"/>
      <c r="D98" s="49"/>
      <c r="E98" s="49"/>
      <c r="F98" s="49"/>
      <c r="G98" s="49"/>
      <c r="H98" s="49"/>
      <c r="I98" s="35"/>
      <c r="J98" s="35"/>
      <c r="K98" s="35"/>
      <c r="L98" s="35"/>
      <c r="M98" s="35"/>
      <c r="N98" s="35"/>
      <c r="O98" s="35"/>
      <c r="P98" s="35"/>
      <c r="Q98" s="35"/>
      <c r="R98" s="35"/>
      <c r="S98" s="35"/>
      <c r="T98" s="35"/>
      <c r="U98" s="35"/>
      <c r="V98" s="35"/>
      <c r="W98" s="35"/>
      <c r="X98" s="35"/>
      <c r="Y98" s="35"/>
      <c r="Z98" s="49"/>
    </row>
    <row r="99" spans="1:26" ht="15.75" hidden="1" customHeight="1" x14ac:dyDescent="0.15">
      <c r="A99" s="1"/>
      <c r="B99" s="1"/>
      <c r="C99" s="49"/>
      <c r="D99" s="49"/>
      <c r="E99" s="49"/>
      <c r="F99" s="49"/>
      <c r="G99" s="49"/>
      <c r="H99" s="49"/>
      <c r="I99" s="35"/>
      <c r="J99" s="35"/>
      <c r="K99" s="35"/>
      <c r="L99" s="35"/>
      <c r="M99" s="35"/>
      <c r="N99" s="35"/>
      <c r="O99" s="35"/>
      <c r="P99" s="35"/>
      <c r="Q99" s="35"/>
      <c r="R99" s="35"/>
      <c r="S99" s="35"/>
      <c r="T99" s="35"/>
      <c r="U99" s="35"/>
      <c r="V99" s="35"/>
      <c r="W99" s="35"/>
      <c r="X99" s="35"/>
      <c r="Y99" s="35"/>
      <c r="Z99" s="49"/>
    </row>
    <row r="100" spans="1:26" ht="15.75" hidden="1" customHeight="1" x14ac:dyDescent="0.15">
      <c r="A100" s="1"/>
      <c r="B100" s="1"/>
      <c r="C100" s="49"/>
      <c r="D100" s="49"/>
      <c r="E100" s="49"/>
      <c r="F100" s="49"/>
      <c r="G100" s="49"/>
      <c r="H100" s="49"/>
      <c r="I100" s="36"/>
      <c r="J100" s="49"/>
      <c r="K100" s="49"/>
      <c r="L100" s="49"/>
      <c r="M100" s="49"/>
      <c r="N100" s="49"/>
      <c r="O100" s="49"/>
      <c r="P100" s="49"/>
      <c r="Q100" s="49"/>
      <c r="R100" s="49"/>
      <c r="S100" s="49"/>
      <c r="T100" s="49"/>
      <c r="U100" s="49"/>
      <c r="V100" s="49"/>
      <c r="W100" s="49"/>
      <c r="X100" s="49"/>
      <c r="Y100" s="49"/>
      <c r="Z100" s="49"/>
    </row>
    <row r="101" spans="1:26" ht="15.75" hidden="1" customHeight="1" x14ac:dyDescent="0.15">
      <c r="A101" s="1"/>
      <c r="B101" s="1"/>
      <c r="C101" s="49"/>
      <c r="D101" s="49"/>
      <c r="E101" s="49"/>
      <c r="F101" s="49"/>
      <c r="G101" s="49"/>
      <c r="H101" s="49"/>
      <c r="I101" s="35"/>
      <c r="J101" s="35"/>
      <c r="K101" s="35"/>
      <c r="L101" s="35"/>
      <c r="M101" s="35"/>
      <c r="N101" s="35"/>
      <c r="O101" s="35"/>
      <c r="P101" s="35"/>
      <c r="Q101" s="35"/>
      <c r="R101" s="35"/>
      <c r="S101" s="35"/>
      <c r="T101" s="35"/>
      <c r="U101" s="35"/>
      <c r="V101" s="35"/>
      <c r="W101" s="35"/>
      <c r="X101" s="35"/>
      <c r="Y101" s="35"/>
      <c r="Z101" s="49"/>
    </row>
    <row r="102" spans="1:26" ht="15.75" hidden="1" customHeight="1" x14ac:dyDescent="0.15">
      <c r="A102" s="1"/>
      <c r="B102" s="1"/>
      <c r="C102" s="49"/>
      <c r="D102" s="49"/>
      <c r="E102" s="49"/>
      <c r="F102" s="49"/>
      <c r="G102" s="49"/>
      <c r="H102" s="49"/>
      <c r="I102" s="35"/>
      <c r="J102" s="35"/>
      <c r="K102" s="35"/>
      <c r="L102" s="35"/>
      <c r="M102" s="35"/>
      <c r="N102" s="35"/>
      <c r="O102" s="35"/>
      <c r="P102" s="35"/>
      <c r="Q102" s="35"/>
      <c r="R102" s="35"/>
      <c r="S102" s="35"/>
      <c r="T102" s="35"/>
      <c r="U102" s="35"/>
      <c r="V102" s="35"/>
      <c r="W102" s="35"/>
      <c r="X102" s="35"/>
      <c r="Y102" s="35"/>
      <c r="Z102" s="49"/>
    </row>
    <row r="103" spans="1:26" ht="15.75" hidden="1" customHeight="1" x14ac:dyDescent="0.15">
      <c r="A103" s="1"/>
      <c r="B103" s="1"/>
      <c r="C103" s="49"/>
      <c r="D103" s="49"/>
      <c r="E103" s="49"/>
      <c r="F103" s="49"/>
      <c r="G103" s="49"/>
      <c r="H103" s="49"/>
      <c r="I103" s="36"/>
      <c r="J103" s="49"/>
      <c r="K103" s="49"/>
      <c r="L103" s="49"/>
      <c r="M103" s="49"/>
      <c r="N103" s="49"/>
      <c r="O103" s="49"/>
      <c r="P103" s="49"/>
      <c r="Q103" s="49"/>
      <c r="R103" s="49"/>
      <c r="S103" s="49"/>
      <c r="T103" s="49"/>
      <c r="U103" s="49"/>
      <c r="V103" s="49"/>
      <c r="W103" s="49"/>
      <c r="X103" s="49"/>
      <c r="Y103" s="49"/>
      <c r="Z103" s="49"/>
    </row>
    <row r="104" spans="1:26" ht="15.75" hidden="1" customHeight="1" x14ac:dyDescent="0.15">
      <c r="A104" s="1"/>
      <c r="B104" s="1"/>
      <c r="C104" s="49"/>
      <c r="D104" s="49"/>
      <c r="E104" s="49"/>
      <c r="F104" s="49"/>
      <c r="G104" s="49"/>
      <c r="H104" s="49"/>
      <c r="I104" s="35"/>
      <c r="J104" s="35"/>
      <c r="K104" s="35"/>
      <c r="L104" s="35"/>
      <c r="M104" s="35"/>
      <c r="N104" s="35"/>
      <c r="O104" s="35"/>
      <c r="P104" s="35"/>
      <c r="Q104" s="35"/>
      <c r="R104" s="35"/>
      <c r="S104" s="35"/>
      <c r="T104" s="35"/>
      <c r="U104" s="35"/>
      <c r="V104" s="35"/>
      <c r="W104" s="35"/>
      <c r="X104" s="35"/>
      <c r="Y104" s="35"/>
      <c r="Z104" s="49"/>
    </row>
    <row r="105" spans="1:26" ht="15.75" hidden="1" customHeight="1" x14ac:dyDescent="0.15">
      <c r="A105" s="1"/>
      <c r="B105" s="1"/>
      <c r="C105" s="49"/>
      <c r="D105" s="49"/>
      <c r="E105" s="49"/>
      <c r="F105" s="49"/>
      <c r="G105" s="49"/>
      <c r="H105" s="49"/>
      <c r="I105" s="35"/>
      <c r="J105" s="35"/>
      <c r="K105" s="35"/>
      <c r="L105" s="35"/>
      <c r="M105" s="35"/>
      <c r="N105" s="35"/>
      <c r="O105" s="35"/>
      <c r="P105" s="35"/>
      <c r="Q105" s="35"/>
      <c r="R105" s="35"/>
      <c r="S105" s="35"/>
      <c r="T105" s="35"/>
      <c r="U105" s="35"/>
      <c r="V105" s="35"/>
      <c r="W105" s="35"/>
      <c r="X105" s="35"/>
      <c r="Y105" s="35"/>
      <c r="Z105" s="49"/>
    </row>
    <row r="106" spans="1:26" ht="15.75" hidden="1" customHeight="1" x14ac:dyDescent="0.15">
      <c r="A106" s="1"/>
      <c r="B106" s="1"/>
      <c r="C106" s="49"/>
      <c r="D106" s="49"/>
      <c r="E106" s="49"/>
      <c r="F106" s="49"/>
      <c r="G106" s="49"/>
      <c r="H106" s="49"/>
      <c r="I106" s="35"/>
      <c r="J106" s="35"/>
      <c r="K106" s="35"/>
      <c r="L106" s="35"/>
      <c r="M106" s="35"/>
      <c r="N106" s="35"/>
      <c r="O106" s="35"/>
      <c r="P106" s="35"/>
      <c r="Q106" s="35"/>
      <c r="R106" s="35"/>
      <c r="S106" s="35"/>
      <c r="T106" s="35"/>
      <c r="U106" s="35"/>
      <c r="V106" s="35"/>
      <c r="W106" s="35"/>
      <c r="X106" s="35"/>
      <c r="Y106" s="35"/>
      <c r="Z106" s="49"/>
    </row>
    <row r="107" spans="1:26" ht="15.75" hidden="1" customHeight="1" x14ac:dyDescent="0.15">
      <c r="A107" s="1"/>
      <c r="B107" s="1"/>
      <c r="C107" s="49"/>
      <c r="D107" s="49"/>
      <c r="E107" s="49"/>
      <c r="F107" s="49"/>
      <c r="G107" s="49"/>
      <c r="H107" s="49"/>
      <c r="I107" s="35"/>
      <c r="J107" s="35"/>
      <c r="K107" s="35"/>
      <c r="L107" s="35"/>
      <c r="M107" s="35"/>
      <c r="N107" s="35"/>
      <c r="O107" s="35"/>
      <c r="P107" s="35"/>
      <c r="Q107" s="35"/>
      <c r="R107" s="35"/>
      <c r="S107" s="35"/>
      <c r="T107" s="35"/>
      <c r="U107" s="35"/>
      <c r="V107" s="35"/>
      <c r="W107" s="35"/>
      <c r="X107" s="35"/>
      <c r="Y107" s="35"/>
      <c r="Z107" s="49"/>
    </row>
    <row r="108" spans="1:26" ht="15.75" customHeight="1" x14ac:dyDescent="0.15">
      <c r="A108" s="1"/>
      <c r="B108" s="1"/>
      <c r="C108" s="49"/>
      <c r="D108" s="49"/>
      <c r="E108" s="49"/>
      <c r="F108" s="49"/>
      <c r="G108" s="49"/>
      <c r="H108" s="49"/>
      <c r="I108" s="35"/>
      <c r="J108" s="35"/>
      <c r="K108" s="35"/>
      <c r="L108" s="35"/>
      <c r="M108" s="35"/>
      <c r="N108" s="35"/>
      <c r="O108" s="35"/>
      <c r="P108" s="35"/>
      <c r="Q108" s="35"/>
      <c r="R108" s="35"/>
      <c r="S108" s="35"/>
      <c r="T108" s="35"/>
      <c r="U108" s="35"/>
      <c r="V108" s="35"/>
      <c r="W108" s="35"/>
      <c r="X108" s="35"/>
      <c r="Y108" s="35"/>
      <c r="Z108" s="49"/>
    </row>
    <row r="109" spans="1:26" ht="20.100000000000001" customHeight="1" x14ac:dyDescent="0.15">
      <c r="A109" s="1"/>
      <c r="B109" s="1"/>
      <c r="C109" s="277" t="s">
        <v>22</v>
      </c>
      <c r="D109" s="278"/>
      <c r="E109" s="278"/>
      <c r="F109" s="278"/>
      <c r="G109" s="278"/>
      <c r="H109" s="325"/>
    </row>
    <row r="110" spans="1:26" ht="15.75" customHeight="1" x14ac:dyDescent="0.15">
      <c r="A110" s="1"/>
      <c r="B110" s="1"/>
      <c r="C110" s="12"/>
      <c r="D110" s="13"/>
      <c r="E110" s="13"/>
      <c r="F110" s="13"/>
      <c r="G110" s="13"/>
      <c r="H110" s="13"/>
      <c r="I110" s="20"/>
      <c r="J110" s="6"/>
      <c r="K110" s="6"/>
      <c r="L110" s="6"/>
      <c r="M110" s="6"/>
      <c r="N110" s="6"/>
      <c r="O110" s="6"/>
      <c r="P110" s="6"/>
      <c r="Q110" s="6"/>
      <c r="R110" s="6"/>
      <c r="S110" s="6"/>
      <c r="T110" s="6"/>
      <c r="U110" s="6"/>
      <c r="V110" s="6"/>
      <c r="W110" s="6"/>
      <c r="X110" s="6"/>
      <c r="Y110" s="6"/>
      <c r="Z110" s="7"/>
    </row>
    <row r="111" spans="1:26" ht="30" customHeight="1" x14ac:dyDescent="0.15">
      <c r="A111" s="1"/>
      <c r="B111" s="1"/>
      <c r="C111" s="12"/>
      <c r="D111" s="336" t="s">
        <v>37</v>
      </c>
      <c r="E111" s="337"/>
      <c r="F111" s="337"/>
      <c r="G111" s="337"/>
      <c r="H111" s="337"/>
      <c r="I111" s="337"/>
      <c r="J111" s="337"/>
      <c r="K111" s="337"/>
      <c r="L111" s="337"/>
      <c r="M111" s="337"/>
      <c r="N111" s="337"/>
      <c r="O111" s="337"/>
      <c r="P111" s="337"/>
      <c r="Q111" s="337"/>
      <c r="R111" s="337"/>
      <c r="S111" s="337"/>
      <c r="T111" s="337"/>
      <c r="U111" s="337"/>
      <c r="V111" s="337"/>
      <c r="W111" s="337"/>
      <c r="X111" s="337"/>
      <c r="Y111" s="337"/>
      <c r="Z111" s="10"/>
    </row>
    <row r="112" spans="1:26" ht="20.100000000000001" customHeight="1" x14ac:dyDescent="0.15">
      <c r="A112" s="1"/>
      <c r="B112" s="1"/>
      <c r="C112" s="8"/>
      <c r="D112" s="9">
        <v>1</v>
      </c>
      <c r="E112" s="51" t="s">
        <v>8</v>
      </c>
      <c r="F112" s="51"/>
      <c r="G112" s="51"/>
      <c r="H112" s="51"/>
      <c r="I112" s="261"/>
      <c r="J112" s="261"/>
      <c r="K112" s="261"/>
      <c r="L112" s="261"/>
      <c r="M112" s="261"/>
      <c r="N112" s="261"/>
      <c r="O112" s="261"/>
      <c r="P112" s="261"/>
      <c r="Q112" s="261"/>
      <c r="R112" s="261"/>
      <c r="S112" s="261"/>
      <c r="T112" s="261"/>
      <c r="U112" s="261"/>
      <c r="V112" s="261"/>
      <c r="W112" s="261"/>
      <c r="X112" s="261"/>
      <c r="Y112" s="261"/>
      <c r="Z112" s="10"/>
    </row>
    <row r="113" spans="1:26" ht="20.100000000000001" customHeight="1" x14ac:dyDescent="0.15">
      <c r="A113" s="1"/>
      <c r="B113" s="1"/>
      <c r="C113" s="8"/>
      <c r="D113" s="9"/>
      <c r="E113" s="26"/>
      <c r="F113" s="26"/>
      <c r="G113" s="26"/>
      <c r="H113" s="26"/>
      <c r="I113" s="80"/>
      <c r="J113" s="79" t="s">
        <v>25</v>
      </c>
      <c r="K113" s="179"/>
      <c r="L113" s="179"/>
      <c r="M113" s="179"/>
      <c r="N113" s="179"/>
      <c r="O113" s="179"/>
      <c r="P113" s="179"/>
      <c r="Q113" s="179"/>
      <c r="R113" s="179"/>
      <c r="S113" s="179"/>
      <c r="T113" s="179"/>
      <c r="U113" s="179"/>
      <c r="V113" s="179"/>
      <c r="W113" s="179"/>
      <c r="X113" s="179"/>
      <c r="Y113" s="179"/>
      <c r="Z113" s="10"/>
    </row>
    <row r="114" spans="1:26" ht="20.100000000000001" customHeight="1" x14ac:dyDescent="0.15">
      <c r="A114" s="1"/>
      <c r="B114" s="1"/>
      <c r="C114" s="8"/>
      <c r="D114" s="9">
        <v>2</v>
      </c>
      <c r="E114" s="51" t="s">
        <v>14</v>
      </c>
      <c r="F114" s="51"/>
      <c r="G114" s="51"/>
      <c r="H114" s="51"/>
      <c r="I114" s="261"/>
      <c r="J114" s="261"/>
      <c r="K114" s="261"/>
      <c r="L114" s="261"/>
      <c r="M114" s="261"/>
      <c r="N114" s="261"/>
      <c r="O114" s="261"/>
      <c r="P114" s="261"/>
      <c r="Q114" s="261"/>
      <c r="R114" s="261"/>
      <c r="S114" s="261"/>
      <c r="T114" s="261"/>
      <c r="U114" s="261"/>
      <c r="V114" s="261"/>
      <c r="W114" s="261"/>
      <c r="X114" s="261"/>
      <c r="Y114" s="261"/>
      <c r="Z114" s="10"/>
    </row>
    <row r="115" spans="1:26" ht="20.100000000000001" customHeight="1" x14ac:dyDescent="0.15">
      <c r="A115" s="1"/>
      <c r="B115" s="1"/>
      <c r="C115" s="8"/>
      <c r="D115" s="9"/>
      <c r="E115" s="26"/>
      <c r="F115" s="26"/>
      <c r="G115" s="26"/>
      <c r="H115" s="26"/>
      <c r="I115" s="80"/>
      <c r="J115" s="79" t="s">
        <v>10</v>
      </c>
      <c r="K115" s="179"/>
      <c r="L115" s="179"/>
      <c r="M115" s="179"/>
      <c r="N115" s="179"/>
      <c r="O115" s="179"/>
      <c r="P115" s="179"/>
      <c r="Q115" s="179"/>
      <c r="R115" s="179"/>
      <c r="S115" s="179"/>
      <c r="T115" s="179"/>
      <c r="U115" s="179"/>
      <c r="V115" s="179"/>
      <c r="W115" s="179"/>
      <c r="X115" s="179"/>
      <c r="Y115" s="179"/>
      <c r="Z115" s="10"/>
    </row>
    <row r="116" spans="1:26" ht="20.100000000000001" customHeight="1" x14ac:dyDescent="0.15">
      <c r="A116" s="1"/>
      <c r="B116" s="1"/>
      <c r="C116" s="8"/>
      <c r="D116" s="9">
        <v>3</v>
      </c>
      <c r="E116" s="51" t="s">
        <v>13</v>
      </c>
      <c r="F116" s="51"/>
      <c r="G116" s="51"/>
      <c r="H116" s="51"/>
      <c r="I116" s="261"/>
      <c r="J116" s="261"/>
      <c r="K116" s="261"/>
      <c r="L116" s="261"/>
      <c r="M116" s="261"/>
      <c r="N116" s="261"/>
      <c r="O116" s="261"/>
      <c r="P116" s="261"/>
      <c r="Q116" s="261"/>
      <c r="R116" s="261"/>
      <c r="S116" s="261"/>
      <c r="T116" s="261"/>
      <c r="U116" s="261"/>
      <c r="V116" s="261"/>
      <c r="W116" s="261"/>
      <c r="X116" s="261"/>
      <c r="Y116" s="261"/>
      <c r="Z116" s="10"/>
    </row>
    <row r="117" spans="1:26" ht="20.100000000000001" customHeight="1" x14ac:dyDescent="0.15">
      <c r="A117" s="1"/>
      <c r="B117" s="1"/>
      <c r="C117" s="8"/>
      <c r="D117" s="9"/>
      <c r="E117" s="26"/>
      <c r="F117" s="26"/>
      <c r="G117" s="26"/>
      <c r="H117" s="26"/>
      <c r="I117" s="80"/>
      <c r="J117" s="79" t="s">
        <v>11</v>
      </c>
      <c r="K117" s="179"/>
      <c r="L117" s="179"/>
      <c r="M117" s="179"/>
      <c r="N117" s="179"/>
      <c r="O117" s="179"/>
      <c r="P117" s="179"/>
      <c r="Q117" s="179"/>
      <c r="R117" s="179"/>
      <c r="S117" s="179"/>
      <c r="T117" s="179"/>
      <c r="U117" s="179"/>
      <c r="V117" s="179"/>
      <c r="W117" s="179"/>
      <c r="X117" s="179"/>
      <c r="Y117" s="179"/>
      <c r="Z117" s="10"/>
    </row>
    <row r="118" spans="1:26" ht="20.100000000000001" customHeight="1" x14ac:dyDescent="0.15">
      <c r="A118" s="1">
        <f>IF(AND(I118&lt;&gt;"",NOT(ISNUMBER(VALUE(SUBSTITUTE(I118,"-",""))))), 1001, 0)</f>
        <v>0</v>
      </c>
      <c r="B118" s="1"/>
      <c r="C118" s="8"/>
      <c r="D118" s="9">
        <v>4</v>
      </c>
      <c r="E118" s="51" t="s">
        <v>6</v>
      </c>
      <c r="F118" s="51"/>
      <c r="G118" s="51"/>
      <c r="H118" s="51"/>
      <c r="I118" s="261"/>
      <c r="J118" s="261"/>
      <c r="K118" s="261"/>
      <c r="L118" s="261"/>
      <c r="M118" s="261"/>
      <c r="N118" s="322"/>
      <c r="O118" s="322"/>
      <c r="P118" s="322"/>
      <c r="Q118" s="322"/>
      <c r="R118" s="322"/>
      <c r="S118" s="322"/>
      <c r="T118" s="322"/>
      <c r="U118" s="322"/>
      <c r="V118" s="322"/>
      <c r="W118" s="322"/>
      <c r="X118" s="322"/>
      <c r="Y118" s="322"/>
      <c r="Z118" s="10"/>
    </row>
    <row r="119" spans="1:26" ht="20.100000000000001" customHeight="1" x14ac:dyDescent="0.15">
      <c r="A119" s="1"/>
      <c r="B119" s="1"/>
      <c r="C119" s="11"/>
      <c r="D119" s="49"/>
      <c r="E119" s="26"/>
      <c r="F119" s="26"/>
      <c r="G119" s="26"/>
      <c r="H119" s="26"/>
      <c r="I119" s="80"/>
      <c r="J119" s="78" t="s">
        <v>870</v>
      </c>
      <c r="K119" s="179"/>
      <c r="L119" s="179"/>
      <c r="M119" s="179"/>
      <c r="N119" s="179"/>
      <c r="O119" s="179"/>
      <c r="P119" s="179"/>
      <c r="Q119" s="179"/>
      <c r="R119" s="179"/>
      <c r="S119" s="179"/>
      <c r="T119" s="179"/>
      <c r="U119" s="179"/>
      <c r="V119" s="179"/>
      <c r="W119" s="179"/>
      <c r="X119" s="179"/>
      <c r="Y119" s="179"/>
      <c r="Z119" s="10"/>
    </row>
    <row r="120" spans="1:26" ht="20.100000000000001" customHeight="1" x14ac:dyDescent="0.15">
      <c r="A120" s="1">
        <f>IF(AND(I120&lt;&gt;"",NOT(ISNUMBER(VALUE(SUBSTITUTE(I120,"-",""))))), 1001, 0)</f>
        <v>0</v>
      </c>
      <c r="B120" s="1"/>
      <c r="C120" s="8"/>
      <c r="D120" s="9">
        <v>5</v>
      </c>
      <c r="E120" s="51" t="s">
        <v>7</v>
      </c>
      <c r="F120" s="51"/>
      <c r="G120" s="51"/>
      <c r="H120" s="51"/>
      <c r="I120" s="261"/>
      <c r="J120" s="261"/>
      <c r="K120" s="261"/>
      <c r="L120" s="261"/>
      <c r="M120" s="261"/>
      <c r="N120" s="322"/>
      <c r="O120" s="322"/>
      <c r="P120" s="322"/>
      <c r="Q120" s="322"/>
      <c r="R120" s="322"/>
      <c r="S120" s="322"/>
      <c r="T120" s="322"/>
      <c r="U120" s="322"/>
      <c r="V120" s="322"/>
      <c r="W120" s="322"/>
      <c r="X120" s="322"/>
      <c r="Y120" s="322"/>
      <c r="Z120" s="10"/>
    </row>
    <row r="121" spans="1:26" ht="20.100000000000001" customHeight="1" x14ac:dyDescent="0.15">
      <c r="A121" s="1"/>
      <c r="B121" s="1"/>
      <c r="C121" s="11"/>
      <c r="D121" s="49"/>
      <c r="E121" s="26"/>
      <c r="F121" s="26"/>
      <c r="G121" s="26"/>
      <c r="H121" s="26"/>
      <c r="I121" s="80"/>
      <c r="J121" s="79" t="s">
        <v>43</v>
      </c>
      <c r="K121" s="179"/>
      <c r="L121" s="179"/>
      <c r="M121" s="179"/>
      <c r="N121" s="179"/>
      <c r="O121" s="179"/>
      <c r="P121" s="179"/>
      <c r="Q121" s="179"/>
      <c r="R121" s="179"/>
      <c r="S121" s="179"/>
      <c r="T121" s="179"/>
      <c r="U121" s="179"/>
      <c r="V121" s="179"/>
      <c r="W121" s="179"/>
      <c r="X121" s="179"/>
      <c r="Y121" s="179"/>
      <c r="Z121" s="10"/>
    </row>
    <row r="122" spans="1:26" ht="20.100000000000001" customHeight="1" x14ac:dyDescent="0.15">
      <c r="A122" s="1"/>
      <c r="B122" s="1"/>
      <c r="C122" s="8"/>
      <c r="D122" s="9">
        <v>6</v>
      </c>
      <c r="E122" s="51" t="s">
        <v>9</v>
      </c>
      <c r="F122" s="51"/>
      <c r="G122" s="51"/>
      <c r="H122" s="51"/>
      <c r="I122" s="261"/>
      <c r="J122" s="261"/>
      <c r="K122" s="261"/>
      <c r="L122" s="261"/>
      <c r="M122" s="261"/>
      <c r="N122" s="261"/>
      <c r="O122" s="261"/>
      <c r="P122" s="261"/>
      <c r="Q122" s="261"/>
      <c r="R122" s="261"/>
      <c r="S122" s="261"/>
      <c r="T122" s="261"/>
      <c r="U122" s="261"/>
      <c r="V122" s="261"/>
      <c r="W122" s="261"/>
      <c r="X122" s="261"/>
      <c r="Y122" s="261"/>
      <c r="Z122" s="10"/>
    </row>
    <row r="123" spans="1:26" ht="20.100000000000001" customHeight="1" x14ac:dyDescent="0.15">
      <c r="A123" s="1"/>
      <c r="B123" s="1"/>
      <c r="C123" s="11"/>
      <c r="D123" s="49"/>
      <c r="E123" s="49"/>
      <c r="F123" s="49"/>
      <c r="G123" s="49"/>
      <c r="H123" s="49"/>
      <c r="I123" s="80"/>
      <c r="J123" s="79" t="s">
        <v>12</v>
      </c>
      <c r="K123" s="179"/>
      <c r="L123" s="179"/>
      <c r="M123" s="179"/>
      <c r="N123" s="179"/>
      <c r="O123" s="179"/>
      <c r="P123" s="179"/>
      <c r="Q123" s="179"/>
      <c r="R123" s="179"/>
      <c r="S123" s="179"/>
      <c r="T123" s="179"/>
      <c r="U123" s="179"/>
      <c r="V123" s="179"/>
      <c r="W123" s="179"/>
      <c r="X123" s="179"/>
      <c r="Y123" s="179"/>
      <c r="Z123" s="10"/>
    </row>
    <row r="124" spans="1:26" ht="15.75" customHeight="1" x14ac:dyDescent="0.15">
      <c r="A124" s="1"/>
      <c r="B124" s="1"/>
      <c r="C124" s="32"/>
      <c r="D124" s="50"/>
      <c r="E124" s="50"/>
      <c r="F124" s="50"/>
      <c r="G124" s="50"/>
      <c r="H124" s="50"/>
      <c r="I124" s="33"/>
      <c r="J124" s="33"/>
      <c r="K124" s="33"/>
      <c r="L124" s="33"/>
      <c r="M124" s="33"/>
      <c r="N124" s="33"/>
      <c r="O124" s="33"/>
      <c r="P124" s="33"/>
      <c r="Q124" s="33"/>
      <c r="R124" s="33"/>
      <c r="S124" s="33"/>
      <c r="T124" s="33"/>
      <c r="U124" s="33"/>
      <c r="V124" s="33"/>
      <c r="W124" s="33"/>
      <c r="X124" s="33"/>
      <c r="Y124" s="33"/>
      <c r="Z124" s="34"/>
    </row>
    <row r="125" spans="1:26" ht="15.75" customHeight="1" x14ac:dyDescent="0.15">
      <c r="A125" s="1"/>
      <c r="B125" s="1"/>
      <c r="C125" s="49"/>
      <c r="D125" s="49"/>
      <c r="E125" s="49"/>
      <c r="F125" s="49"/>
      <c r="G125" s="49"/>
      <c r="H125" s="49"/>
      <c r="I125" s="35"/>
      <c r="J125" s="35"/>
      <c r="K125" s="35"/>
      <c r="L125" s="35"/>
      <c r="M125" s="35"/>
      <c r="N125" s="35"/>
      <c r="O125" s="35"/>
      <c r="P125" s="35"/>
      <c r="Q125" s="35"/>
      <c r="R125" s="35"/>
      <c r="S125" s="35"/>
      <c r="T125" s="35"/>
      <c r="U125" s="35"/>
      <c r="V125" s="35"/>
      <c r="W125" s="35"/>
      <c r="X125" s="35"/>
      <c r="Y125" s="35"/>
      <c r="Z125" s="49"/>
    </row>
    <row r="126" spans="1:26" ht="15.75" hidden="1" customHeight="1" x14ac:dyDescent="0.15">
      <c r="A126" s="1"/>
      <c r="B126" s="1"/>
      <c r="C126" s="49"/>
      <c r="D126" s="49"/>
      <c r="E126" s="49"/>
      <c r="F126" s="49"/>
      <c r="G126" s="49"/>
      <c r="H126" s="49"/>
      <c r="I126" s="37"/>
      <c r="J126" s="49"/>
      <c r="K126" s="49"/>
      <c r="L126" s="49"/>
      <c r="M126" s="49"/>
      <c r="N126" s="49"/>
      <c r="O126" s="49"/>
      <c r="P126" s="49"/>
      <c r="Q126" s="49"/>
      <c r="R126" s="49"/>
      <c r="S126" s="49"/>
      <c r="T126" s="49"/>
      <c r="U126" s="49"/>
      <c r="V126" s="49"/>
      <c r="W126" s="49"/>
      <c r="X126" s="49"/>
      <c r="Y126" s="49"/>
      <c r="Z126" s="49"/>
    </row>
    <row r="127" spans="1:26" ht="15.75" hidden="1" customHeight="1" x14ac:dyDescent="0.15">
      <c r="A127" s="1"/>
      <c r="B127" s="1"/>
      <c r="C127" s="49"/>
      <c r="D127" s="49"/>
      <c r="E127" s="49"/>
      <c r="F127" s="49"/>
      <c r="G127" s="49"/>
      <c r="H127" s="49"/>
      <c r="I127" s="35"/>
      <c r="J127" s="35"/>
      <c r="K127" s="35"/>
      <c r="L127" s="35"/>
      <c r="M127" s="35"/>
      <c r="N127" s="35"/>
      <c r="O127" s="35"/>
      <c r="P127" s="35"/>
      <c r="Q127" s="35"/>
      <c r="R127" s="35"/>
      <c r="S127" s="35"/>
      <c r="T127" s="35"/>
      <c r="U127" s="35"/>
      <c r="V127" s="35"/>
      <c r="W127" s="35"/>
      <c r="X127" s="35"/>
      <c r="Y127" s="35"/>
      <c r="Z127" s="49"/>
    </row>
    <row r="128" spans="1:26" ht="15.75" hidden="1" customHeight="1" x14ac:dyDescent="0.15">
      <c r="A128" s="1"/>
      <c r="B128" s="1"/>
      <c r="C128" s="49"/>
      <c r="D128" s="49"/>
      <c r="E128" s="49"/>
      <c r="F128" s="49"/>
      <c r="G128" s="49"/>
      <c r="H128" s="49"/>
      <c r="I128" s="35"/>
      <c r="J128" s="35"/>
      <c r="K128" s="35"/>
      <c r="L128" s="35"/>
      <c r="M128" s="35"/>
      <c r="N128" s="35"/>
      <c r="O128" s="35"/>
      <c r="P128" s="35"/>
      <c r="Q128" s="35"/>
      <c r="R128" s="35"/>
      <c r="S128" s="35"/>
      <c r="T128" s="35"/>
      <c r="U128" s="35"/>
      <c r="V128" s="35"/>
      <c r="W128" s="35"/>
      <c r="X128" s="35"/>
      <c r="Y128" s="35"/>
      <c r="Z128" s="49"/>
    </row>
    <row r="129" spans="1:26" ht="15.75" hidden="1" customHeight="1" x14ac:dyDescent="0.15">
      <c r="A129" s="1"/>
      <c r="B129" s="1"/>
      <c r="C129" s="49"/>
      <c r="D129" s="49"/>
      <c r="E129" s="49"/>
      <c r="F129" s="49"/>
      <c r="G129" s="49"/>
      <c r="H129" s="49"/>
      <c r="I129" s="35"/>
      <c r="J129" s="35"/>
      <c r="K129" s="35"/>
      <c r="L129" s="35"/>
      <c r="M129" s="35"/>
      <c r="N129" s="35"/>
      <c r="O129" s="35"/>
      <c r="P129" s="35"/>
      <c r="Q129" s="35"/>
      <c r="R129" s="35"/>
      <c r="S129" s="35"/>
      <c r="T129" s="35"/>
      <c r="U129" s="35"/>
      <c r="V129" s="35"/>
      <c r="W129" s="35"/>
      <c r="X129" s="35"/>
      <c r="Y129" s="35"/>
      <c r="Z129" s="49"/>
    </row>
    <row r="130" spans="1:26" ht="15.75" hidden="1" customHeight="1" x14ac:dyDescent="0.15">
      <c r="A130" s="1"/>
      <c r="B130" s="1"/>
      <c r="C130" s="49"/>
      <c r="D130" s="49"/>
      <c r="E130" s="49"/>
      <c r="F130" s="49"/>
      <c r="G130" s="49"/>
      <c r="H130" s="49"/>
      <c r="I130" s="36"/>
      <c r="J130" s="49"/>
      <c r="K130" s="49"/>
      <c r="L130" s="49"/>
      <c r="M130" s="49"/>
      <c r="N130" s="49"/>
      <c r="O130" s="49"/>
      <c r="P130" s="49"/>
      <c r="Q130" s="49"/>
      <c r="R130" s="49"/>
      <c r="S130" s="49"/>
      <c r="T130" s="49"/>
      <c r="U130" s="49"/>
      <c r="V130" s="49"/>
      <c r="W130" s="49"/>
      <c r="X130" s="49"/>
      <c r="Y130" s="49"/>
      <c r="Z130" s="49"/>
    </row>
    <row r="131" spans="1:26" ht="15.75" hidden="1" customHeight="1" x14ac:dyDescent="0.15">
      <c r="A131" s="1"/>
      <c r="B131" s="1"/>
      <c r="C131" s="49"/>
      <c r="D131" s="49"/>
      <c r="E131" s="49"/>
      <c r="F131" s="49"/>
      <c r="G131" s="49"/>
      <c r="H131" s="49"/>
      <c r="I131" s="35"/>
      <c r="J131" s="35"/>
      <c r="K131" s="35"/>
      <c r="L131" s="35"/>
      <c r="M131" s="35"/>
      <c r="N131" s="35"/>
      <c r="O131" s="35"/>
      <c r="P131" s="35"/>
      <c r="Q131" s="35"/>
      <c r="R131" s="35"/>
      <c r="S131" s="35"/>
      <c r="T131" s="35"/>
      <c r="U131" s="35"/>
      <c r="V131" s="35"/>
      <c r="W131" s="35"/>
      <c r="X131" s="35"/>
      <c r="Y131" s="35"/>
      <c r="Z131" s="49"/>
    </row>
    <row r="132" spans="1:26" ht="15.75" hidden="1" customHeight="1" x14ac:dyDescent="0.15">
      <c r="A132" s="1"/>
      <c r="B132" s="1"/>
      <c r="C132" s="49"/>
      <c r="D132" s="49"/>
      <c r="E132" s="49"/>
      <c r="F132" s="49"/>
      <c r="G132" s="49"/>
      <c r="H132" s="49"/>
      <c r="I132" s="35"/>
      <c r="J132" s="35"/>
      <c r="K132" s="35"/>
      <c r="L132" s="35"/>
      <c r="M132" s="35"/>
      <c r="N132" s="35"/>
      <c r="O132" s="35"/>
      <c r="P132" s="35"/>
      <c r="Q132" s="35"/>
      <c r="R132" s="35"/>
      <c r="S132" s="35"/>
      <c r="T132" s="35"/>
      <c r="U132" s="35"/>
      <c r="V132" s="35"/>
      <c r="W132" s="35"/>
      <c r="X132" s="35"/>
      <c r="Y132" s="35"/>
      <c r="Z132" s="49"/>
    </row>
    <row r="133" spans="1:26" ht="15.75" hidden="1" customHeight="1" x14ac:dyDescent="0.15">
      <c r="A133" s="1"/>
      <c r="B133" s="1"/>
      <c r="C133" s="49"/>
      <c r="D133" s="49"/>
      <c r="E133" s="49"/>
      <c r="F133" s="49"/>
      <c r="G133" s="49"/>
      <c r="H133" s="49"/>
      <c r="I133" s="35"/>
      <c r="J133" s="35"/>
      <c r="K133" s="35"/>
      <c r="L133" s="35"/>
      <c r="M133" s="35"/>
      <c r="N133" s="35"/>
      <c r="O133" s="35"/>
      <c r="P133" s="35"/>
      <c r="Q133" s="35"/>
      <c r="R133" s="35"/>
      <c r="S133" s="35"/>
      <c r="T133" s="35"/>
      <c r="U133" s="35"/>
      <c r="V133" s="35"/>
      <c r="W133" s="35"/>
      <c r="X133" s="35"/>
      <c r="Y133" s="35"/>
      <c r="Z133" s="49"/>
    </row>
    <row r="134" spans="1:26" ht="15.75" hidden="1" customHeight="1" x14ac:dyDescent="0.15">
      <c r="A134" s="1"/>
      <c r="B134" s="1"/>
      <c r="C134" s="49"/>
      <c r="D134" s="49"/>
      <c r="E134" s="49"/>
      <c r="F134" s="49"/>
      <c r="G134" s="49"/>
      <c r="H134" s="49"/>
      <c r="I134" s="35"/>
      <c r="J134" s="35"/>
      <c r="K134" s="35"/>
      <c r="L134" s="35"/>
      <c r="M134" s="35"/>
      <c r="N134" s="35"/>
      <c r="O134" s="35"/>
      <c r="P134" s="35"/>
      <c r="Q134" s="35"/>
      <c r="R134" s="35"/>
      <c r="S134" s="35"/>
      <c r="T134" s="35"/>
      <c r="U134" s="35"/>
      <c r="V134" s="35"/>
      <c r="W134" s="35"/>
      <c r="X134" s="35"/>
      <c r="Y134" s="35"/>
      <c r="Z134" s="49"/>
    </row>
    <row r="135" spans="1:26" ht="15.75" hidden="1" customHeight="1" x14ac:dyDescent="0.15">
      <c r="A135" s="1"/>
      <c r="B135" s="1"/>
      <c r="C135" s="49"/>
      <c r="D135" s="49"/>
      <c r="E135" s="49"/>
      <c r="F135" s="49"/>
      <c r="G135" s="49"/>
      <c r="H135" s="49"/>
      <c r="I135" s="36"/>
      <c r="J135" s="49"/>
      <c r="K135" s="49"/>
      <c r="L135" s="49"/>
      <c r="M135" s="49"/>
      <c r="N135" s="49"/>
      <c r="O135" s="49"/>
      <c r="P135" s="49"/>
      <c r="Q135" s="49"/>
      <c r="R135" s="49"/>
      <c r="S135" s="49"/>
      <c r="T135" s="49"/>
      <c r="U135" s="49"/>
      <c r="V135" s="49"/>
      <c r="W135" s="49"/>
      <c r="X135" s="49"/>
      <c r="Y135" s="49"/>
      <c r="Z135" s="49"/>
    </row>
    <row r="136" spans="1:26" ht="15.75" hidden="1" customHeight="1" x14ac:dyDescent="0.15">
      <c r="A136" s="1"/>
      <c r="B136" s="1"/>
      <c r="C136" s="49"/>
      <c r="D136" s="49"/>
      <c r="E136" s="49"/>
      <c r="F136" s="49"/>
      <c r="G136" s="49"/>
      <c r="H136" s="49"/>
      <c r="I136" s="35"/>
      <c r="J136" s="35"/>
      <c r="K136" s="35"/>
      <c r="L136" s="35"/>
      <c r="M136" s="35"/>
      <c r="N136" s="35"/>
      <c r="O136" s="35"/>
      <c r="P136" s="35"/>
      <c r="Q136" s="35"/>
      <c r="R136" s="35"/>
      <c r="S136" s="35"/>
      <c r="T136" s="35"/>
      <c r="U136" s="35"/>
      <c r="V136" s="35"/>
      <c r="W136" s="35"/>
      <c r="X136" s="35"/>
      <c r="Y136" s="35"/>
      <c r="Z136" s="49"/>
    </row>
    <row r="137" spans="1:26" ht="15.75" hidden="1" customHeight="1" x14ac:dyDescent="0.15">
      <c r="A137" s="1"/>
      <c r="B137" s="1"/>
      <c r="C137" s="49"/>
      <c r="D137" s="49"/>
      <c r="E137" s="49"/>
      <c r="F137" s="49"/>
      <c r="G137" s="49"/>
      <c r="H137" s="49"/>
      <c r="I137" s="35"/>
      <c r="J137" s="35"/>
      <c r="K137" s="35"/>
      <c r="L137" s="35"/>
      <c r="M137" s="35"/>
      <c r="N137" s="35"/>
      <c r="O137" s="35"/>
      <c r="P137" s="35"/>
      <c r="Q137" s="35"/>
      <c r="R137" s="35"/>
      <c r="S137" s="35"/>
      <c r="T137" s="35"/>
      <c r="U137" s="35"/>
      <c r="V137" s="35"/>
      <c r="W137" s="35"/>
      <c r="X137" s="35"/>
      <c r="Y137" s="35"/>
      <c r="Z137" s="49"/>
    </row>
    <row r="138" spans="1:26" ht="15.75" hidden="1" customHeight="1" x14ac:dyDescent="0.15">
      <c r="A138" s="1"/>
      <c r="B138" s="1"/>
      <c r="C138" s="49"/>
      <c r="D138" s="49"/>
      <c r="E138" s="49"/>
      <c r="F138" s="49"/>
      <c r="G138" s="49"/>
      <c r="H138" s="49"/>
      <c r="I138" s="36"/>
      <c r="J138" s="49"/>
      <c r="K138" s="49"/>
      <c r="L138" s="49"/>
      <c r="M138" s="49"/>
      <c r="N138" s="49"/>
      <c r="O138" s="49"/>
      <c r="P138" s="49"/>
      <c r="Q138" s="49"/>
      <c r="R138" s="49"/>
      <c r="S138" s="49"/>
      <c r="T138" s="49"/>
      <c r="U138" s="49"/>
      <c r="V138" s="49"/>
      <c r="W138" s="49"/>
      <c r="X138" s="49"/>
      <c r="Y138" s="49"/>
      <c r="Z138" s="49"/>
    </row>
    <row r="139" spans="1:26" ht="15.75" hidden="1" customHeight="1" x14ac:dyDescent="0.15">
      <c r="A139" s="1"/>
      <c r="B139" s="1"/>
      <c r="C139" s="49"/>
      <c r="D139" s="49"/>
      <c r="E139" s="49"/>
      <c r="F139" s="49"/>
      <c r="G139" s="49"/>
      <c r="H139" s="49"/>
      <c r="I139" s="35"/>
      <c r="J139" s="35"/>
      <c r="K139" s="35"/>
      <c r="L139" s="35"/>
      <c r="M139" s="35"/>
      <c r="N139" s="35"/>
      <c r="O139" s="35"/>
      <c r="P139" s="35"/>
      <c r="Q139" s="35"/>
      <c r="R139" s="35"/>
      <c r="S139" s="35"/>
      <c r="T139" s="35"/>
      <c r="U139" s="35"/>
      <c r="V139" s="35"/>
      <c r="W139" s="35"/>
      <c r="X139" s="35"/>
      <c r="Y139" s="35"/>
      <c r="Z139" s="49"/>
    </row>
    <row r="140" spans="1:26" ht="15.75" hidden="1" customHeight="1" x14ac:dyDescent="0.15">
      <c r="A140" s="1"/>
      <c r="B140" s="1"/>
      <c r="C140" s="49"/>
      <c r="D140" s="49"/>
      <c r="E140" s="49"/>
      <c r="F140" s="49"/>
      <c r="G140" s="49"/>
      <c r="H140" s="49"/>
      <c r="I140" s="35"/>
      <c r="J140" s="35"/>
      <c r="K140" s="35"/>
      <c r="L140" s="35"/>
      <c r="M140" s="35"/>
      <c r="N140" s="35"/>
      <c r="O140" s="35"/>
      <c r="P140" s="35"/>
      <c r="Q140" s="35"/>
      <c r="R140" s="35"/>
      <c r="S140" s="35"/>
      <c r="T140" s="35"/>
      <c r="U140" s="35"/>
      <c r="V140" s="35"/>
      <c r="W140" s="35"/>
      <c r="X140" s="35"/>
      <c r="Y140" s="35"/>
      <c r="Z140" s="49"/>
    </row>
    <row r="141" spans="1:26" ht="15.75" hidden="1" customHeight="1" x14ac:dyDescent="0.15">
      <c r="A141" s="1"/>
      <c r="B141" s="1"/>
      <c r="C141" s="49"/>
      <c r="D141" s="49"/>
      <c r="E141" s="49"/>
      <c r="F141" s="49"/>
      <c r="G141" s="49"/>
      <c r="H141" s="49"/>
      <c r="I141" s="35"/>
      <c r="J141" s="35"/>
      <c r="K141" s="35"/>
      <c r="L141" s="35"/>
      <c r="M141" s="35"/>
      <c r="N141" s="35"/>
      <c r="O141" s="35"/>
      <c r="P141" s="35"/>
      <c r="Q141" s="35"/>
      <c r="R141" s="35"/>
      <c r="S141" s="35"/>
      <c r="T141" s="35"/>
      <c r="U141" s="35"/>
      <c r="V141" s="35"/>
      <c r="W141" s="35"/>
      <c r="X141" s="35"/>
      <c r="Y141" s="35"/>
      <c r="Z141" s="49"/>
    </row>
    <row r="142" spans="1:26" ht="15.75" hidden="1" customHeight="1" x14ac:dyDescent="0.15">
      <c r="A142" s="1"/>
      <c r="B142" s="1"/>
      <c r="C142" s="49"/>
      <c r="D142" s="49"/>
      <c r="E142" s="49"/>
      <c r="F142" s="49"/>
      <c r="G142" s="49"/>
      <c r="H142" s="49"/>
      <c r="I142" s="36"/>
      <c r="J142" s="49"/>
      <c r="K142" s="49"/>
      <c r="L142" s="49"/>
      <c r="M142" s="49"/>
      <c r="N142" s="49"/>
      <c r="O142" s="49"/>
      <c r="P142" s="49"/>
      <c r="Q142" s="49"/>
      <c r="R142" s="49"/>
      <c r="S142" s="49"/>
      <c r="T142" s="49"/>
      <c r="U142" s="49"/>
      <c r="V142" s="49"/>
      <c r="W142" s="49"/>
      <c r="X142" s="49"/>
      <c r="Y142" s="49"/>
      <c r="Z142" s="49"/>
    </row>
    <row r="143" spans="1:26" ht="15.75" hidden="1" customHeight="1" x14ac:dyDescent="0.15">
      <c r="A143" s="1"/>
      <c r="B143" s="1"/>
      <c r="C143" s="49"/>
      <c r="D143" s="49"/>
      <c r="E143" s="49"/>
      <c r="F143" s="49"/>
      <c r="G143" s="49"/>
      <c r="H143" s="49"/>
      <c r="I143" s="35"/>
      <c r="J143" s="35"/>
      <c r="K143" s="35"/>
      <c r="L143" s="35"/>
      <c r="M143" s="35"/>
      <c r="N143" s="35"/>
      <c r="O143" s="35"/>
      <c r="P143" s="35"/>
      <c r="Q143" s="35"/>
      <c r="R143" s="35"/>
      <c r="S143" s="35"/>
      <c r="T143" s="35"/>
      <c r="U143" s="35"/>
      <c r="V143" s="35"/>
      <c r="W143" s="35"/>
      <c r="X143" s="35"/>
      <c r="Y143" s="35"/>
      <c r="Z143" s="49"/>
    </row>
    <row r="144" spans="1:26" ht="15.75" hidden="1" customHeight="1" x14ac:dyDescent="0.15">
      <c r="A144" s="1"/>
      <c r="B144" s="1"/>
      <c r="C144" s="49"/>
      <c r="D144" s="49"/>
      <c r="E144" s="49"/>
      <c r="F144" s="49"/>
      <c r="G144" s="49"/>
      <c r="H144" s="49"/>
      <c r="I144" s="35"/>
      <c r="J144" s="35"/>
      <c r="K144" s="35"/>
      <c r="L144" s="35"/>
      <c r="M144" s="35"/>
      <c r="N144" s="35"/>
      <c r="O144" s="35"/>
      <c r="P144" s="35"/>
      <c r="Q144" s="35"/>
      <c r="R144" s="35"/>
      <c r="S144" s="35"/>
      <c r="T144" s="35"/>
      <c r="U144" s="35"/>
      <c r="V144" s="35"/>
      <c r="W144" s="35"/>
      <c r="X144" s="35"/>
      <c r="Y144" s="35"/>
      <c r="Z144" s="49"/>
    </row>
    <row r="145" spans="1:26" ht="15.75" customHeight="1" x14ac:dyDescent="0.15">
      <c r="A145" s="1"/>
      <c r="B145" s="1"/>
      <c r="C145" s="49"/>
      <c r="D145" s="49"/>
      <c r="E145" s="49"/>
      <c r="F145" s="49"/>
      <c r="G145" s="49"/>
      <c r="H145" s="49"/>
      <c r="I145" s="35"/>
      <c r="J145" s="35"/>
      <c r="K145" s="35"/>
      <c r="L145" s="35"/>
      <c r="M145" s="35"/>
      <c r="N145" s="35"/>
      <c r="O145" s="35"/>
      <c r="P145" s="35"/>
      <c r="Q145" s="35"/>
      <c r="R145" s="35"/>
      <c r="S145" s="35"/>
      <c r="T145" s="35"/>
      <c r="U145" s="35"/>
      <c r="V145" s="35"/>
      <c r="W145" s="35"/>
      <c r="X145" s="35"/>
      <c r="Y145" s="35"/>
      <c r="Z145" s="49"/>
    </row>
    <row r="146" spans="1:26" ht="20.100000000000001" customHeight="1" x14ac:dyDescent="0.15">
      <c r="A146" s="1"/>
      <c r="B146" s="1"/>
      <c r="C146" s="277" t="s">
        <v>26</v>
      </c>
      <c r="D146" s="278"/>
      <c r="E146" s="278"/>
      <c r="F146" s="278"/>
      <c r="G146" s="278"/>
      <c r="H146" s="325"/>
    </row>
    <row r="147" spans="1:26" ht="15.75" customHeight="1" x14ac:dyDescent="0.15">
      <c r="A147" s="1"/>
      <c r="B147" s="1"/>
      <c r="C147" s="5"/>
      <c r="D147" s="180"/>
      <c r="E147" s="180"/>
      <c r="F147" s="180"/>
      <c r="G147" s="180"/>
      <c r="H147" s="180"/>
      <c r="I147" s="21"/>
      <c r="J147" s="6"/>
      <c r="K147" s="6"/>
      <c r="L147" s="6"/>
      <c r="M147" s="6"/>
      <c r="N147" s="6"/>
      <c r="O147" s="6"/>
      <c r="P147" s="6"/>
      <c r="Q147" s="6"/>
      <c r="R147" s="6"/>
      <c r="S147" s="6"/>
      <c r="T147" s="6"/>
      <c r="U147" s="6"/>
      <c r="V147" s="6"/>
      <c r="W147" s="6"/>
      <c r="X147" s="6"/>
      <c r="Y147" s="6"/>
      <c r="Z147" s="7"/>
    </row>
    <row r="148" spans="1:26" ht="20.100000000000001" customHeight="1" x14ac:dyDescent="0.15">
      <c r="A148" s="1"/>
      <c r="B148" s="1"/>
      <c r="C148" s="5"/>
      <c r="D148" s="27" t="s">
        <v>38</v>
      </c>
      <c r="E148" s="180"/>
      <c r="F148" s="180"/>
      <c r="G148" s="180"/>
      <c r="H148" s="180"/>
      <c r="I148" s="49"/>
      <c r="J148" s="49"/>
      <c r="K148" s="49"/>
      <c r="L148" s="49"/>
      <c r="M148" s="49"/>
      <c r="N148" s="49"/>
      <c r="O148" s="49"/>
      <c r="P148" s="49"/>
      <c r="Q148" s="49"/>
      <c r="R148" s="49"/>
      <c r="S148" s="49"/>
      <c r="T148" s="49"/>
      <c r="U148" s="49"/>
      <c r="V148" s="49"/>
      <c r="W148" s="49"/>
      <c r="X148" s="49"/>
      <c r="Y148" s="49"/>
      <c r="Z148" s="10"/>
    </row>
    <row r="149" spans="1:26" ht="20.100000000000001" customHeight="1" x14ac:dyDescent="0.15">
      <c r="A149" s="1">
        <f>IF(AND(I149&lt;&gt;"しない", I149&lt;&gt;"する"), 1001, 0)</f>
        <v>0</v>
      </c>
      <c r="B149" s="1"/>
      <c r="C149" s="8"/>
      <c r="D149" s="9">
        <v>1</v>
      </c>
      <c r="E149" s="89" t="s">
        <v>39</v>
      </c>
      <c r="F149" s="89"/>
      <c r="G149" s="89"/>
      <c r="H149" s="89"/>
      <c r="I149" s="261" t="s">
        <v>44</v>
      </c>
      <c r="J149" s="316"/>
      <c r="K149" s="316"/>
      <c r="L149" s="316"/>
      <c r="M149" s="316"/>
      <c r="N149" s="26"/>
      <c r="O149" s="26"/>
      <c r="P149" s="26"/>
      <c r="Q149" s="26"/>
      <c r="R149" s="26"/>
      <c r="S149" s="26"/>
      <c r="T149" s="26"/>
      <c r="U149" s="26"/>
      <c r="V149" s="26"/>
      <c r="W149" s="26"/>
      <c r="X149" s="26"/>
      <c r="Y149" s="26"/>
      <c r="Z149" s="10"/>
    </row>
    <row r="150" spans="1:26" ht="20.100000000000001" customHeight="1" x14ac:dyDescent="0.15">
      <c r="A150" s="1"/>
      <c r="B150" s="1"/>
      <c r="C150" s="11"/>
      <c r="D150" s="49"/>
      <c r="E150" s="89"/>
      <c r="F150" s="89"/>
      <c r="G150" s="89"/>
      <c r="H150" s="89"/>
      <c r="I150" s="28"/>
      <c r="J150" s="79" t="s">
        <v>30</v>
      </c>
      <c r="K150" s="179"/>
      <c r="L150" s="179"/>
      <c r="M150" s="179"/>
      <c r="N150" s="179"/>
      <c r="O150" s="179"/>
      <c r="P150" s="179"/>
      <c r="Q150" s="179"/>
      <c r="R150" s="179"/>
      <c r="S150" s="179"/>
      <c r="T150" s="179"/>
      <c r="U150" s="179"/>
      <c r="V150" s="179"/>
      <c r="W150" s="179"/>
      <c r="X150" s="179"/>
      <c r="Y150" s="179"/>
      <c r="Z150" s="10"/>
    </row>
    <row r="151" spans="1:26" ht="20.100000000000001" customHeight="1" x14ac:dyDescent="0.15">
      <c r="A151" s="1">
        <f>IF(AND($I149="する",ISBLANK($I151)), 1001, 0)</f>
        <v>0</v>
      </c>
      <c r="B151" s="1"/>
      <c r="C151" s="8"/>
      <c r="D151" s="9">
        <v>2</v>
      </c>
      <c r="E151" s="62" t="s">
        <v>0</v>
      </c>
      <c r="F151" s="62"/>
      <c r="G151" s="62"/>
      <c r="H151" s="62"/>
      <c r="I151" s="332"/>
      <c r="J151" s="333"/>
      <c r="K151" s="333"/>
      <c r="L151" s="333"/>
      <c r="M151" s="333"/>
      <c r="N151" s="26"/>
      <c r="O151" s="26"/>
      <c r="P151" s="26"/>
      <c r="Q151" s="26"/>
      <c r="R151" s="26"/>
      <c r="S151" s="26"/>
      <c r="T151" s="26"/>
      <c r="U151" s="26"/>
      <c r="V151" s="26"/>
      <c r="W151" s="26"/>
      <c r="X151" s="26"/>
      <c r="Y151" s="26"/>
      <c r="Z151" s="10"/>
    </row>
    <row r="152" spans="1:26" ht="20.100000000000001" customHeight="1" x14ac:dyDescent="0.15">
      <c r="A152" s="1"/>
      <c r="B152" s="1"/>
      <c r="C152" s="8"/>
      <c r="D152" s="9"/>
      <c r="E152" s="89"/>
      <c r="F152" s="89"/>
      <c r="G152" s="89"/>
      <c r="H152" s="89"/>
      <c r="I152" s="29"/>
      <c r="J152" s="78" t="s">
        <v>897</v>
      </c>
      <c r="K152" s="44"/>
      <c r="L152" s="44"/>
      <c r="M152" s="44"/>
      <c r="N152" s="44"/>
      <c r="O152" s="44"/>
      <c r="P152" s="44"/>
      <c r="Q152" s="44"/>
      <c r="R152" s="44"/>
      <c r="S152" s="44"/>
      <c r="T152" s="44"/>
      <c r="U152" s="44"/>
      <c r="V152" s="44"/>
      <c r="W152" s="44"/>
      <c r="X152" s="44"/>
      <c r="Y152" s="44"/>
      <c r="Z152" s="10"/>
    </row>
    <row r="153" spans="1:26" ht="20.100000000000001" customHeight="1" x14ac:dyDescent="0.15">
      <c r="A153" s="1">
        <f>IF(AND($I149="する",ISBLANK($I153)), 1001, 0)</f>
        <v>0</v>
      </c>
      <c r="B153" s="1"/>
      <c r="C153" s="8"/>
      <c r="D153" s="9">
        <v>3</v>
      </c>
      <c r="E153" s="62" t="s">
        <v>1</v>
      </c>
      <c r="F153" s="62"/>
      <c r="G153" s="62"/>
      <c r="H153" s="62"/>
      <c r="I153" s="335"/>
      <c r="J153" s="335"/>
      <c r="K153" s="335"/>
      <c r="L153" s="335"/>
      <c r="M153" s="335"/>
      <c r="N153" s="335"/>
      <c r="O153" s="335"/>
      <c r="P153" s="335"/>
      <c r="Q153" s="335"/>
      <c r="R153" s="335"/>
      <c r="S153" s="335"/>
      <c r="T153" s="335"/>
      <c r="U153" s="335"/>
      <c r="V153" s="335"/>
      <c r="W153" s="335"/>
      <c r="X153" s="335"/>
      <c r="Y153" s="335"/>
      <c r="Z153" s="10"/>
    </row>
    <row r="154" spans="1:26" ht="20.100000000000001" customHeight="1" x14ac:dyDescent="0.15">
      <c r="A154" s="1"/>
      <c r="B154" s="1"/>
      <c r="C154" s="8"/>
      <c r="D154" s="9"/>
      <c r="E154" s="89"/>
      <c r="F154" s="89"/>
      <c r="G154" s="89"/>
      <c r="H154" s="89"/>
      <c r="I154" s="28"/>
      <c r="J154" s="43" t="s">
        <v>20</v>
      </c>
      <c r="K154" s="44"/>
      <c r="L154" s="44"/>
      <c r="M154" s="44"/>
      <c r="N154" s="44"/>
      <c r="O154" s="44"/>
      <c r="P154" s="44"/>
      <c r="Q154" s="44"/>
      <c r="R154" s="44"/>
      <c r="S154" s="44"/>
      <c r="T154" s="44"/>
      <c r="U154" s="44"/>
      <c r="V154" s="44"/>
      <c r="W154" s="44"/>
      <c r="X154" s="44"/>
      <c r="Y154" s="44"/>
      <c r="Z154" s="10"/>
    </row>
    <row r="155" spans="1:26" ht="20.100000000000001" customHeight="1" x14ac:dyDescent="0.15">
      <c r="A155" s="1"/>
      <c r="B155" s="1"/>
      <c r="C155" s="8"/>
      <c r="D155" s="9">
        <v>4</v>
      </c>
      <c r="E155" s="62" t="s">
        <v>27</v>
      </c>
      <c r="F155" s="62"/>
      <c r="G155" s="62"/>
      <c r="H155" s="62"/>
      <c r="I155" s="334"/>
      <c r="J155" s="334"/>
      <c r="K155" s="334"/>
      <c r="L155" s="334"/>
      <c r="M155" s="334"/>
      <c r="N155" s="334"/>
      <c r="O155" s="334"/>
      <c r="P155" s="334"/>
      <c r="Q155" s="334"/>
      <c r="R155" s="334"/>
      <c r="S155" s="334"/>
      <c r="T155" s="334"/>
      <c r="U155" s="334"/>
      <c r="V155" s="334"/>
      <c r="W155" s="334"/>
      <c r="X155" s="334"/>
      <c r="Y155" s="334"/>
      <c r="Z155" s="10"/>
    </row>
    <row r="156" spans="1:26" ht="20.100000000000001" customHeight="1" x14ac:dyDescent="0.15">
      <c r="A156" s="1"/>
      <c r="B156" s="1"/>
      <c r="C156" s="8"/>
      <c r="D156" s="9"/>
      <c r="E156" s="89"/>
      <c r="F156" s="89"/>
      <c r="G156" s="89"/>
      <c r="H156" s="89"/>
      <c r="I156" s="30"/>
      <c r="J156" s="43" t="s">
        <v>10</v>
      </c>
      <c r="K156" s="44"/>
      <c r="L156" s="44"/>
      <c r="M156" s="44"/>
      <c r="N156" s="44"/>
      <c r="O156" s="44"/>
      <c r="P156" s="44"/>
      <c r="Q156" s="44"/>
      <c r="R156" s="44"/>
      <c r="S156" s="44"/>
      <c r="T156" s="44"/>
      <c r="U156" s="44"/>
      <c r="V156" s="44"/>
      <c r="W156" s="44"/>
      <c r="X156" s="44"/>
      <c r="Y156" s="44"/>
      <c r="Z156" s="10"/>
    </row>
    <row r="157" spans="1:26" ht="20.100000000000001" customHeight="1" x14ac:dyDescent="0.15">
      <c r="A157" s="1">
        <f>IF(AND($I149="する",ISBLANK($I157)), 1001, 0)</f>
        <v>0</v>
      </c>
      <c r="B157" s="1"/>
      <c r="C157" s="8"/>
      <c r="D157" s="9">
        <v>5</v>
      </c>
      <c r="E157" s="62" t="s">
        <v>28</v>
      </c>
      <c r="F157" s="62"/>
      <c r="G157" s="62"/>
      <c r="H157" s="62"/>
      <c r="I157" s="334"/>
      <c r="J157" s="334"/>
      <c r="K157" s="334"/>
      <c r="L157" s="334"/>
      <c r="M157" s="334"/>
      <c r="N157" s="334"/>
      <c r="O157" s="334"/>
      <c r="P157" s="334"/>
      <c r="Q157" s="334"/>
      <c r="R157" s="334"/>
      <c r="S157" s="334"/>
      <c r="T157" s="334"/>
      <c r="U157" s="334"/>
      <c r="V157" s="334"/>
      <c r="W157" s="334"/>
      <c r="X157" s="334"/>
      <c r="Y157" s="334"/>
      <c r="Z157" s="10"/>
    </row>
    <row r="158" spans="1:26" ht="20.100000000000001" customHeight="1" x14ac:dyDescent="0.15">
      <c r="A158" s="1"/>
      <c r="B158" s="1"/>
      <c r="C158" s="11"/>
      <c r="D158" s="49"/>
      <c r="E158" s="89"/>
      <c r="F158" s="89"/>
      <c r="G158" s="89"/>
      <c r="H158" s="89"/>
      <c r="I158" s="30"/>
      <c r="J158" s="43" t="s">
        <v>11</v>
      </c>
      <c r="K158" s="44"/>
      <c r="L158" s="44"/>
      <c r="M158" s="44"/>
      <c r="N158" s="44"/>
      <c r="O158" s="44"/>
      <c r="P158" s="44"/>
      <c r="Q158" s="44"/>
      <c r="R158" s="44"/>
      <c r="S158" s="44"/>
      <c r="T158" s="44"/>
      <c r="U158" s="44"/>
      <c r="V158" s="44"/>
      <c r="W158" s="44"/>
      <c r="X158" s="44"/>
      <c r="Y158" s="44"/>
      <c r="Z158" s="10"/>
    </row>
    <row r="159" spans="1:26" ht="20.100000000000001" customHeight="1" x14ac:dyDescent="0.15">
      <c r="A159" s="1">
        <f>IF(AND($I149="する",NOT(AND(I159&lt;&gt;"",ISNUMBER(VALUE(SUBSTITUTE(I159,"-","")))))), 1001, 0)</f>
        <v>0</v>
      </c>
      <c r="B159" s="1"/>
      <c r="C159" s="8"/>
      <c r="D159" s="9">
        <v>6</v>
      </c>
      <c r="E159" s="62" t="s">
        <v>6</v>
      </c>
      <c r="F159" s="62"/>
      <c r="G159" s="62"/>
      <c r="H159" s="62"/>
      <c r="I159" s="334"/>
      <c r="J159" s="334"/>
      <c r="K159" s="334"/>
      <c r="L159" s="334"/>
      <c r="M159" s="334"/>
      <c r="N159" s="26"/>
      <c r="O159" s="26"/>
      <c r="P159" s="26"/>
      <c r="Q159" s="26"/>
      <c r="R159" s="26"/>
      <c r="S159" s="26"/>
      <c r="T159" s="26"/>
      <c r="U159" s="26"/>
      <c r="V159" s="26"/>
      <c r="W159" s="26"/>
      <c r="X159" s="26"/>
      <c r="Y159" s="26"/>
      <c r="Z159" s="10"/>
    </row>
    <row r="160" spans="1:26" ht="20.100000000000001" customHeight="1" x14ac:dyDescent="0.15">
      <c r="A160" s="1"/>
      <c r="B160" s="1"/>
      <c r="C160" s="11"/>
      <c r="D160" s="49"/>
      <c r="E160" s="89"/>
      <c r="F160" s="89"/>
      <c r="G160" s="89"/>
      <c r="H160" s="89"/>
      <c r="I160" s="30"/>
      <c r="J160" s="78" t="s">
        <v>870</v>
      </c>
      <c r="K160" s="44"/>
      <c r="L160" s="44"/>
      <c r="M160" s="44"/>
      <c r="N160" s="44"/>
      <c r="O160" s="44"/>
      <c r="P160" s="44"/>
      <c r="Q160" s="44"/>
      <c r="R160" s="44"/>
      <c r="S160" s="44"/>
      <c r="T160" s="44"/>
      <c r="U160" s="44"/>
      <c r="V160" s="44"/>
      <c r="W160" s="44"/>
      <c r="X160" s="44"/>
      <c r="Y160" s="44"/>
      <c r="Z160" s="10"/>
    </row>
    <row r="161" spans="1:27" ht="20.100000000000001" customHeight="1" x14ac:dyDescent="0.15">
      <c r="A161" s="1">
        <f>IF(AND(I161&lt;&gt;"",NOT(ISNUMBER(VALUE(SUBSTITUTE(I161,"-",""))))), 1001, 0)</f>
        <v>0</v>
      </c>
      <c r="B161" s="1"/>
      <c r="C161" s="8"/>
      <c r="D161" s="9">
        <v>7</v>
      </c>
      <c r="E161" s="62" t="s">
        <v>7</v>
      </c>
      <c r="F161" s="62"/>
      <c r="G161" s="62"/>
      <c r="H161" s="62"/>
      <c r="I161" s="334"/>
      <c r="J161" s="334"/>
      <c r="K161" s="334"/>
      <c r="L161" s="334"/>
      <c r="M161" s="334"/>
      <c r="N161" s="26"/>
      <c r="O161" s="26"/>
      <c r="P161" s="26"/>
      <c r="Q161" s="26"/>
      <c r="R161" s="26"/>
      <c r="S161" s="26"/>
      <c r="T161" s="26"/>
      <c r="U161" s="26"/>
      <c r="V161" s="26"/>
      <c r="W161" s="26"/>
      <c r="X161" s="26"/>
      <c r="Y161" s="26"/>
      <c r="Z161" s="10"/>
    </row>
    <row r="162" spans="1:27" ht="20.100000000000001" customHeight="1" x14ac:dyDescent="0.15">
      <c r="A162" s="1"/>
      <c r="B162" s="1"/>
      <c r="C162" s="11"/>
      <c r="D162" s="49"/>
      <c r="E162" s="26"/>
      <c r="F162" s="26"/>
      <c r="G162" s="26"/>
      <c r="H162" s="26"/>
      <c r="I162" s="30"/>
      <c r="J162" s="43" t="s">
        <v>43</v>
      </c>
      <c r="K162" s="44"/>
      <c r="L162" s="44"/>
      <c r="M162" s="44"/>
      <c r="N162" s="44"/>
      <c r="O162" s="44"/>
      <c r="P162" s="44"/>
      <c r="Q162" s="44"/>
      <c r="R162" s="44"/>
      <c r="S162" s="44"/>
      <c r="T162" s="44"/>
      <c r="U162" s="44"/>
      <c r="V162" s="44"/>
      <c r="W162" s="44"/>
      <c r="X162" s="44"/>
      <c r="Y162" s="44"/>
      <c r="Z162" s="10"/>
    </row>
    <row r="163" spans="1:27" ht="15.75" customHeight="1" x14ac:dyDescent="0.15">
      <c r="A163" s="1"/>
      <c r="B163" s="1"/>
      <c r="C163" s="32"/>
      <c r="D163" s="50"/>
      <c r="E163" s="52"/>
      <c r="F163" s="52"/>
      <c r="G163" s="52"/>
      <c r="H163" s="52"/>
      <c r="I163" s="33"/>
      <c r="J163" s="33"/>
      <c r="K163" s="33"/>
      <c r="L163" s="33"/>
      <c r="M163" s="33"/>
      <c r="N163" s="33"/>
      <c r="O163" s="33"/>
      <c r="P163" s="33"/>
      <c r="Q163" s="33"/>
      <c r="R163" s="33"/>
      <c r="S163" s="33"/>
      <c r="T163" s="33"/>
      <c r="U163" s="33"/>
      <c r="V163" s="33"/>
      <c r="W163" s="33"/>
      <c r="X163" s="33"/>
      <c r="Y163" s="33"/>
      <c r="Z163" s="34"/>
    </row>
    <row r="164" spans="1:27" ht="15.75" customHeight="1" x14ac:dyDescent="0.15">
      <c r="A164" s="1"/>
      <c r="B164" s="1"/>
      <c r="C164" s="49"/>
      <c r="D164" s="49"/>
      <c r="E164" s="49"/>
      <c r="F164" s="49"/>
      <c r="G164" s="49"/>
      <c r="H164" s="49"/>
      <c r="I164" s="35"/>
      <c r="J164" s="35"/>
      <c r="K164" s="35"/>
      <c r="L164" s="35"/>
      <c r="M164" s="35"/>
      <c r="N164" s="35"/>
      <c r="O164" s="35"/>
      <c r="P164" s="35"/>
      <c r="Q164" s="35"/>
      <c r="R164" s="35"/>
      <c r="S164" s="35"/>
      <c r="T164" s="35"/>
      <c r="U164" s="35"/>
      <c r="V164" s="35"/>
      <c r="W164" s="35"/>
      <c r="X164" s="35"/>
      <c r="Y164" s="35"/>
      <c r="Z164" s="49"/>
    </row>
    <row r="165" spans="1:27" ht="15.75" customHeight="1" x14ac:dyDescent="0.15">
      <c r="A165" s="1"/>
      <c r="B165" s="1"/>
      <c r="C165" s="49"/>
      <c r="D165" s="49"/>
      <c r="E165" s="49"/>
      <c r="F165" s="49"/>
      <c r="G165" s="49"/>
      <c r="H165" s="49"/>
      <c r="I165" s="35"/>
      <c r="J165" s="49"/>
      <c r="K165" s="49"/>
      <c r="L165" s="49"/>
      <c r="M165" s="49"/>
      <c r="N165" s="49"/>
      <c r="O165" s="49"/>
      <c r="P165" s="49"/>
      <c r="Q165" s="49"/>
      <c r="R165" s="49"/>
      <c r="S165" s="49"/>
      <c r="T165" s="49"/>
      <c r="U165" s="49"/>
      <c r="V165" s="49"/>
      <c r="W165" s="49"/>
      <c r="X165" s="49"/>
      <c r="Y165" s="49"/>
      <c r="Z165" s="49"/>
    </row>
    <row r="166" spans="1:27" ht="20.100000000000001" customHeight="1" x14ac:dyDescent="0.15">
      <c r="A166" s="1"/>
      <c r="B166" s="1"/>
      <c r="C166" s="277" t="s">
        <v>51</v>
      </c>
      <c r="D166" s="278"/>
      <c r="E166" s="278"/>
      <c r="F166" s="278"/>
      <c r="G166" s="278"/>
      <c r="H166" s="325"/>
    </row>
    <row r="167" spans="1:27" ht="15.75" customHeight="1" x14ac:dyDescent="0.15">
      <c r="A167" s="1"/>
      <c r="B167" s="1"/>
      <c r="C167" s="5"/>
      <c r="D167" s="180"/>
      <c r="E167" s="180"/>
      <c r="F167" s="180"/>
      <c r="G167" s="180"/>
      <c r="H167" s="180"/>
      <c r="I167" s="6"/>
      <c r="J167" s="6"/>
      <c r="K167" s="6"/>
      <c r="L167" s="6"/>
      <c r="M167" s="6"/>
      <c r="N167" s="6"/>
      <c r="O167" s="6"/>
      <c r="P167" s="6"/>
      <c r="Q167" s="6"/>
      <c r="R167" s="6"/>
      <c r="S167" s="6"/>
      <c r="T167" s="6"/>
      <c r="U167" s="6"/>
      <c r="V167" s="6"/>
      <c r="W167" s="6"/>
      <c r="X167" s="6"/>
      <c r="Y167" s="6"/>
      <c r="Z167" s="7"/>
    </row>
    <row r="168" spans="1:27" ht="15.75" hidden="1" customHeight="1" x14ac:dyDescent="0.15">
      <c r="A168" s="1"/>
      <c r="B168" s="1"/>
      <c r="C168" s="5"/>
      <c r="D168" s="180"/>
      <c r="E168" s="180"/>
      <c r="F168" s="180"/>
      <c r="G168" s="180"/>
      <c r="H168" s="180"/>
      <c r="I168" s="49"/>
      <c r="J168" s="49"/>
      <c r="K168" s="49"/>
      <c r="L168" s="49"/>
      <c r="M168" s="49"/>
      <c r="N168" s="49"/>
      <c r="O168" s="49"/>
      <c r="P168" s="49"/>
      <c r="Q168" s="49"/>
      <c r="R168" s="49"/>
      <c r="S168" s="49"/>
      <c r="T168" s="49"/>
      <c r="U168" s="49"/>
      <c r="V168" s="49"/>
      <c r="W168" s="49"/>
      <c r="X168" s="49"/>
      <c r="Y168" s="49"/>
      <c r="Z168" s="10"/>
    </row>
    <row r="169" spans="1:27" s="73" customFormat="1" ht="20.100000000000001" customHeight="1" x14ac:dyDescent="0.15">
      <c r="A169" s="68"/>
      <c r="B169" s="68"/>
      <c r="C169" s="82"/>
      <c r="D169" s="83">
        <f>D167+1</f>
        <v>1</v>
      </c>
      <c r="E169" s="62" t="s">
        <v>50</v>
      </c>
      <c r="F169" s="62"/>
      <c r="G169" s="62"/>
      <c r="H169" s="62"/>
      <c r="I169" s="261"/>
      <c r="J169" s="261"/>
      <c r="K169" s="261"/>
      <c r="L169" s="261"/>
      <c r="M169" s="261"/>
      <c r="N169" s="261"/>
      <c r="O169" s="261"/>
      <c r="P169" s="261"/>
      <c r="Q169" s="261"/>
      <c r="R169" s="261"/>
      <c r="S169" s="261"/>
      <c r="T169" s="261"/>
      <c r="U169" s="261"/>
      <c r="V169" s="261"/>
      <c r="W169" s="261"/>
      <c r="X169" s="261"/>
      <c r="Y169" s="261"/>
      <c r="Z169" s="99"/>
    </row>
    <row r="170" spans="1:27" s="73" customFormat="1" ht="32.1" customHeight="1" x14ac:dyDescent="0.15">
      <c r="A170" s="68"/>
      <c r="B170" s="68"/>
      <c r="C170" s="82"/>
      <c r="D170" s="83"/>
      <c r="I170" s="100"/>
      <c r="J170" s="78" t="s">
        <v>12</v>
      </c>
      <c r="K170" s="78"/>
      <c r="L170" s="78"/>
      <c r="M170" s="78"/>
      <c r="N170" s="78"/>
      <c r="O170" s="78"/>
      <c r="P170" s="78"/>
      <c r="Q170" s="78"/>
      <c r="R170" s="78"/>
      <c r="S170" s="88"/>
      <c r="T170" s="88"/>
      <c r="U170" s="88"/>
      <c r="V170" s="88"/>
      <c r="W170" s="88"/>
      <c r="X170" s="88"/>
      <c r="Y170" s="101"/>
      <c r="Z170" s="99"/>
    </row>
    <row r="171" spans="1:27" s="73" customFormat="1" ht="20.100000000000001" customHeight="1" x14ac:dyDescent="0.15">
      <c r="A171" s="68"/>
      <c r="B171" s="68"/>
      <c r="C171" s="82"/>
      <c r="D171" s="83">
        <f>D169+1</f>
        <v>2</v>
      </c>
      <c r="E171" s="62" t="s">
        <v>874</v>
      </c>
      <c r="F171" s="62"/>
      <c r="G171" s="62"/>
      <c r="H171" s="62"/>
      <c r="Y171" s="102"/>
      <c r="Z171" s="99"/>
    </row>
    <row r="172" spans="1:27" s="73" customFormat="1" ht="35.1" customHeight="1" x14ac:dyDescent="0.15">
      <c r="A172" s="68"/>
      <c r="B172" s="68"/>
      <c r="C172" s="82"/>
      <c r="D172" s="83"/>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99"/>
    </row>
    <row r="173" spans="1:27" s="73" customFormat="1" ht="15.75" customHeight="1" x14ac:dyDescent="0.15">
      <c r="A173" s="68"/>
      <c r="B173" s="68"/>
      <c r="C173" s="82"/>
      <c r="D173" s="83"/>
      <c r="I173" s="96"/>
      <c r="J173" s="294"/>
      <c r="K173" s="294"/>
      <c r="L173" s="294"/>
      <c r="M173" s="294"/>
      <c r="N173" s="294"/>
      <c r="O173" s="294"/>
      <c r="P173" s="294"/>
      <c r="Q173" s="294"/>
      <c r="R173" s="294"/>
      <c r="S173" s="88"/>
      <c r="T173" s="88"/>
      <c r="U173" s="88"/>
      <c r="V173" s="88"/>
      <c r="W173" s="88"/>
      <c r="X173" s="88"/>
      <c r="Y173" s="101"/>
      <c r="Z173" s="99"/>
    </row>
    <row r="174" spans="1:27" s="73" customFormat="1" ht="20.100000000000001" customHeight="1" x14ac:dyDescent="0.15">
      <c r="A174" s="68"/>
      <c r="B174" s="68"/>
      <c r="C174" s="82"/>
      <c r="D174" s="83">
        <f>D171+1</f>
        <v>3</v>
      </c>
      <c r="E174" s="62" t="s">
        <v>53</v>
      </c>
      <c r="F174" s="62"/>
      <c r="G174" s="62"/>
      <c r="H174" s="62"/>
      <c r="Z174" s="99"/>
    </row>
    <row r="175" spans="1:27" s="73" customFormat="1" ht="35.1" customHeight="1" x14ac:dyDescent="0.15">
      <c r="A175" s="68"/>
      <c r="B175" s="68"/>
      <c r="C175" s="82"/>
      <c r="D175" s="83"/>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99"/>
    </row>
    <row r="176" spans="1:27" s="73" customFormat="1" ht="15.75" customHeight="1" x14ac:dyDescent="0.15">
      <c r="A176" s="68"/>
      <c r="B176" s="68"/>
      <c r="C176" s="82"/>
      <c r="D176" s="83"/>
      <c r="I176" s="96"/>
      <c r="J176" s="294"/>
      <c r="K176" s="294"/>
      <c r="L176" s="294"/>
      <c r="M176" s="294"/>
      <c r="N176" s="294"/>
      <c r="O176" s="294"/>
      <c r="P176" s="294"/>
      <c r="Q176" s="294"/>
      <c r="R176" s="294"/>
      <c r="S176" s="88"/>
      <c r="T176" s="88"/>
      <c r="U176" s="88"/>
      <c r="V176" s="88"/>
      <c r="W176" s="88"/>
      <c r="X176" s="88"/>
      <c r="Y176" s="101"/>
      <c r="Z176" s="99"/>
      <c r="AA176" s="102"/>
    </row>
    <row r="177" spans="1:27" s="73" customFormat="1" ht="20.100000000000001" customHeight="1" x14ac:dyDescent="0.15">
      <c r="A177" s="68"/>
      <c r="B177" s="68"/>
      <c r="C177" s="82"/>
      <c r="D177" s="83">
        <v>4</v>
      </c>
      <c r="E177" s="62" t="s">
        <v>45</v>
      </c>
      <c r="F177" s="62"/>
      <c r="G177" s="62"/>
      <c r="H177" s="62"/>
      <c r="I177" s="296"/>
      <c r="J177" s="296"/>
      <c r="K177" s="296"/>
      <c r="L177" s="296"/>
      <c r="M177" s="103"/>
      <c r="N177" s="89"/>
      <c r="O177" s="89"/>
      <c r="P177" s="89"/>
      <c r="Q177" s="89"/>
      <c r="R177" s="89"/>
      <c r="S177" s="89"/>
      <c r="T177" s="89"/>
      <c r="U177" s="89"/>
      <c r="V177" s="89"/>
      <c r="W177" s="89"/>
      <c r="X177" s="89"/>
      <c r="Y177" s="89"/>
      <c r="Z177" s="104"/>
      <c r="AA177" s="101"/>
    </row>
    <row r="178" spans="1:27" s="73" customFormat="1" ht="20.100000000000001" customHeight="1" x14ac:dyDescent="0.15">
      <c r="A178" s="68"/>
      <c r="B178" s="68"/>
      <c r="C178" s="82"/>
      <c r="D178" s="83"/>
      <c r="E178" s="105"/>
      <c r="F178" s="106"/>
      <c r="G178" s="106"/>
      <c r="H178" s="107"/>
      <c r="I178" s="327" t="s">
        <v>57</v>
      </c>
      <c r="J178" s="327"/>
      <c r="K178" s="327"/>
      <c r="L178" s="327"/>
      <c r="M178" s="327"/>
      <c r="N178" s="300" t="s">
        <v>58</v>
      </c>
      <c r="O178" s="300"/>
      <c r="P178" s="300"/>
      <c r="Q178" s="300"/>
      <c r="R178" s="89"/>
      <c r="S178" s="89"/>
      <c r="T178" s="89"/>
      <c r="U178" s="89"/>
      <c r="V178" s="89"/>
      <c r="W178" s="89"/>
      <c r="X178" s="89"/>
      <c r="Y178" s="89"/>
      <c r="Z178" s="104"/>
      <c r="AA178" s="101"/>
    </row>
    <row r="179" spans="1:27" s="73" customFormat="1" ht="20.100000000000001" customHeight="1" x14ac:dyDescent="0.15">
      <c r="A179" s="68"/>
      <c r="B179" s="68"/>
      <c r="C179" s="82"/>
      <c r="E179" s="326" t="s">
        <v>54</v>
      </c>
      <c r="F179" s="326"/>
      <c r="G179" s="326"/>
      <c r="H179" s="326"/>
      <c r="I179" s="284"/>
      <c r="J179" s="285"/>
      <c r="K179" s="285"/>
      <c r="L179" s="285"/>
      <c r="M179" s="286"/>
      <c r="N179" s="301"/>
      <c r="O179" s="302"/>
      <c r="P179" s="302"/>
      <c r="Q179" s="303"/>
      <c r="Z179" s="99"/>
      <c r="AA179" s="102"/>
    </row>
    <row r="180" spans="1:27" s="73" customFormat="1" ht="20.100000000000001" customHeight="1" x14ac:dyDescent="0.15">
      <c r="A180" s="68"/>
      <c r="B180" s="68"/>
      <c r="C180" s="82"/>
      <c r="D180" s="83"/>
      <c r="E180" s="297" t="s">
        <v>55</v>
      </c>
      <c r="F180" s="297"/>
      <c r="G180" s="297"/>
      <c r="H180" s="297"/>
      <c r="I180" s="273"/>
      <c r="J180" s="274"/>
      <c r="K180" s="274"/>
      <c r="L180" s="274"/>
      <c r="M180" s="275"/>
      <c r="N180" s="304"/>
      <c r="O180" s="305"/>
      <c r="P180" s="305"/>
      <c r="Q180" s="306"/>
      <c r="Z180" s="99"/>
      <c r="AA180" s="102"/>
    </row>
    <row r="181" spans="1:27" s="73" customFormat="1" ht="20.100000000000001" customHeight="1" x14ac:dyDescent="0.15">
      <c r="A181" s="68"/>
      <c r="B181" s="68"/>
      <c r="C181" s="82"/>
      <c r="D181" s="83"/>
      <c r="E181" s="299" t="s">
        <v>31</v>
      </c>
      <c r="F181" s="299"/>
      <c r="G181" s="299"/>
      <c r="H181" s="299"/>
      <c r="I181" s="313">
        <f>SUM(I179:I180)</f>
        <v>0</v>
      </c>
      <c r="J181" s="314"/>
      <c r="K181" s="314"/>
      <c r="L181" s="314"/>
      <c r="M181" s="315"/>
      <c r="N181" s="310">
        <f>SUM(N179:N180)</f>
        <v>0</v>
      </c>
      <c r="O181" s="311"/>
      <c r="P181" s="311"/>
      <c r="Q181" s="312"/>
      <c r="Z181" s="99"/>
      <c r="AA181" s="102"/>
    </row>
    <row r="182" spans="1:27" s="73" customFormat="1" ht="20.100000000000001" customHeight="1" x14ac:dyDescent="0.15">
      <c r="A182" s="68"/>
      <c r="B182" s="68"/>
      <c r="C182" s="82"/>
      <c r="D182" s="83"/>
      <c r="E182" s="298" t="s">
        <v>56</v>
      </c>
      <c r="F182" s="298"/>
      <c r="G182" s="298"/>
      <c r="H182" s="298"/>
      <c r="I182" s="258"/>
      <c r="J182" s="259"/>
      <c r="K182" s="259"/>
      <c r="L182" s="259"/>
      <c r="M182" s="260"/>
      <c r="N182" s="307"/>
      <c r="O182" s="308"/>
      <c r="P182" s="308"/>
      <c r="Q182" s="309"/>
      <c r="Z182" s="99"/>
      <c r="AA182" s="102"/>
    </row>
    <row r="183" spans="1:27" ht="20.100000000000001" customHeight="1" x14ac:dyDescent="0.15">
      <c r="C183" s="39"/>
      <c r="Z183" s="22"/>
      <c r="AA183" s="48"/>
    </row>
    <row r="184" spans="1:27" s="73" customFormat="1" ht="20.100000000000001" customHeight="1" x14ac:dyDescent="0.15">
      <c r="A184" s="108"/>
      <c r="B184" s="68"/>
      <c r="C184" s="82"/>
      <c r="D184" s="83">
        <v>5</v>
      </c>
      <c r="E184" s="62" t="s">
        <v>59</v>
      </c>
      <c r="F184" s="62"/>
      <c r="G184" s="62"/>
      <c r="H184" s="62"/>
      <c r="Z184" s="99"/>
      <c r="AA184" s="102"/>
    </row>
    <row r="185" spans="1:27" s="73" customFormat="1" ht="20.100000000000001" customHeight="1" x14ac:dyDescent="0.15">
      <c r="A185" s="108"/>
      <c r="B185" s="68"/>
      <c r="C185" s="82"/>
      <c r="D185" s="83"/>
      <c r="E185" s="281" t="s">
        <v>60</v>
      </c>
      <c r="F185" s="282"/>
      <c r="G185" s="282"/>
      <c r="H185" s="283"/>
      <c r="I185" s="284"/>
      <c r="J185" s="285"/>
      <c r="K185" s="285"/>
      <c r="L185" s="285"/>
      <c r="M185" s="286"/>
      <c r="N185" s="15" t="s">
        <v>63</v>
      </c>
      <c r="O185" s="15"/>
      <c r="P185" s="15"/>
      <c r="Q185" s="15"/>
      <c r="R185" s="15"/>
      <c r="S185" s="15"/>
      <c r="T185" s="15"/>
      <c r="U185" s="15"/>
      <c r="V185" s="15"/>
      <c r="W185" s="15"/>
      <c r="X185" s="15"/>
      <c r="Y185" s="15"/>
      <c r="Z185" s="99"/>
      <c r="AA185" s="101"/>
    </row>
    <row r="186" spans="1:27" s="73" customFormat="1" ht="20.100000000000001" customHeight="1" x14ac:dyDescent="0.15">
      <c r="A186" s="108"/>
      <c r="B186" s="68"/>
      <c r="C186" s="82"/>
      <c r="D186" s="83"/>
      <c r="E186" s="287" t="s">
        <v>61</v>
      </c>
      <c r="F186" s="288"/>
      <c r="G186" s="288"/>
      <c r="H186" s="289"/>
      <c r="I186" s="295"/>
      <c r="J186" s="274"/>
      <c r="K186" s="274"/>
      <c r="L186" s="274"/>
      <c r="M186" s="275"/>
      <c r="N186" s="15" t="s">
        <v>64</v>
      </c>
      <c r="O186" s="15"/>
      <c r="P186" s="15"/>
      <c r="Q186" s="15"/>
      <c r="R186" s="15"/>
      <c r="S186" s="15"/>
      <c r="T186" s="15"/>
      <c r="U186" s="15"/>
      <c r="V186" s="15"/>
      <c r="W186" s="15"/>
      <c r="X186" s="15"/>
      <c r="Y186" s="15"/>
      <c r="Z186" s="99"/>
      <c r="AA186" s="101"/>
    </row>
    <row r="187" spans="1:27" s="73" customFormat="1" ht="20.100000000000001" customHeight="1" x14ac:dyDescent="0.15">
      <c r="A187" s="108"/>
      <c r="B187" s="68"/>
      <c r="C187" s="82"/>
      <c r="D187" s="83"/>
      <c r="E187" s="291" t="s">
        <v>62</v>
      </c>
      <c r="F187" s="292"/>
      <c r="G187" s="292"/>
      <c r="H187" s="293"/>
      <c r="I187" s="273"/>
      <c r="J187" s="274"/>
      <c r="K187" s="274"/>
      <c r="L187" s="274"/>
      <c r="M187" s="275"/>
      <c r="N187" s="15" t="s">
        <v>63</v>
      </c>
      <c r="O187" s="15"/>
      <c r="P187" s="15"/>
      <c r="Q187" s="15"/>
      <c r="R187" s="15"/>
      <c r="S187" s="15"/>
      <c r="T187" s="15"/>
      <c r="U187" s="15"/>
      <c r="V187" s="15"/>
      <c r="W187" s="15"/>
      <c r="X187" s="15"/>
      <c r="Y187" s="15"/>
      <c r="Z187" s="99"/>
      <c r="AA187" s="102"/>
    </row>
    <row r="188" spans="1:27" s="73" customFormat="1" ht="20.100000000000001" customHeight="1" x14ac:dyDescent="0.15">
      <c r="A188" s="108"/>
      <c r="B188" s="68"/>
      <c r="C188" s="82"/>
      <c r="D188" s="83"/>
      <c r="E188" s="270" t="s">
        <v>65</v>
      </c>
      <c r="F188" s="271"/>
      <c r="G188" s="271"/>
      <c r="H188" s="272"/>
      <c r="I188" s="258"/>
      <c r="J188" s="259"/>
      <c r="K188" s="259"/>
      <c r="L188" s="259"/>
      <c r="M188" s="260"/>
      <c r="N188" s="15" t="s">
        <v>63</v>
      </c>
      <c r="O188" s="15"/>
      <c r="P188" s="15"/>
      <c r="Q188" s="15"/>
      <c r="R188" s="15"/>
      <c r="S188" s="15"/>
      <c r="T188" s="15"/>
      <c r="U188" s="15"/>
      <c r="V188" s="15"/>
      <c r="W188" s="15"/>
      <c r="X188" s="15"/>
      <c r="Y188" s="15"/>
      <c r="Z188" s="99"/>
      <c r="AA188" s="102"/>
    </row>
    <row r="189" spans="1:27" s="73" customFormat="1" ht="20.100000000000001" customHeight="1" x14ac:dyDescent="0.15">
      <c r="A189" s="108"/>
      <c r="B189" s="68"/>
      <c r="C189" s="82"/>
      <c r="D189" s="83"/>
      <c r="E189" s="83"/>
      <c r="F189" s="83"/>
      <c r="G189" s="83"/>
      <c r="H189" s="83"/>
      <c r="I189" s="83"/>
      <c r="J189" s="83"/>
      <c r="K189" s="83"/>
      <c r="L189" s="83"/>
      <c r="M189" s="83"/>
      <c r="N189" s="15"/>
      <c r="O189" s="15"/>
      <c r="P189" s="15"/>
      <c r="Q189" s="15"/>
      <c r="R189" s="15"/>
      <c r="S189" s="15"/>
      <c r="T189" s="15"/>
      <c r="U189" s="15"/>
      <c r="V189" s="15"/>
      <c r="W189" s="15"/>
      <c r="X189" s="15"/>
      <c r="Y189" s="15"/>
      <c r="Z189" s="109"/>
      <c r="AA189" s="102"/>
    </row>
    <row r="190" spans="1:27" s="73" customFormat="1" ht="20.100000000000001" customHeight="1" x14ac:dyDescent="0.15">
      <c r="A190" s="108"/>
      <c r="B190" s="68"/>
      <c r="C190" s="82"/>
      <c r="D190" s="83">
        <v>6</v>
      </c>
      <c r="E190" s="62" t="s">
        <v>66</v>
      </c>
      <c r="F190" s="62"/>
      <c r="G190" s="62"/>
      <c r="H190" s="62"/>
      <c r="Z190" s="99"/>
      <c r="AA190" s="102"/>
    </row>
    <row r="191" spans="1:27" s="73" customFormat="1" ht="20.100000000000001" customHeight="1" x14ac:dyDescent="0.15">
      <c r="A191" s="108"/>
      <c r="B191" s="68"/>
      <c r="C191" s="82"/>
      <c r="D191" s="83"/>
      <c r="E191" s="281" t="s">
        <v>67</v>
      </c>
      <c r="F191" s="282"/>
      <c r="G191" s="282"/>
      <c r="H191" s="283"/>
      <c r="I191" s="284"/>
      <c r="J191" s="285"/>
      <c r="K191" s="285"/>
      <c r="L191" s="285"/>
      <c r="M191" s="286"/>
      <c r="N191" s="15" t="s">
        <v>63</v>
      </c>
      <c r="O191" s="15"/>
      <c r="P191" s="15"/>
      <c r="Q191" s="15"/>
      <c r="R191" s="15"/>
      <c r="S191" s="15"/>
      <c r="T191" s="15"/>
      <c r="U191" s="15"/>
      <c r="V191" s="15"/>
      <c r="W191" s="15"/>
      <c r="X191" s="15"/>
      <c r="Y191" s="15"/>
      <c r="Z191" s="99"/>
      <c r="AA191" s="101"/>
    </row>
    <row r="192" spans="1:27" s="73" customFormat="1" ht="20.100000000000001" customHeight="1" x14ac:dyDescent="0.15">
      <c r="A192" s="108"/>
      <c r="B192" s="68"/>
      <c r="C192" s="82"/>
      <c r="D192" s="83"/>
      <c r="E192" s="287" t="s">
        <v>68</v>
      </c>
      <c r="F192" s="288"/>
      <c r="G192" s="288"/>
      <c r="H192" s="289"/>
      <c r="I192" s="273"/>
      <c r="J192" s="274"/>
      <c r="K192" s="274"/>
      <c r="L192" s="274"/>
      <c r="M192" s="275"/>
      <c r="N192" s="15" t="s">
        <v>63</v>
      </c>
      <c r="O192" s="15"/>
      <c r="P192" s="15"/>
      <c r="Q192" s="15"/>
      <c r="R192" s="15"/>
      <c r="S192" s="15"/>
      <c r="T192" s="15"/>
      <c r="U192" s="15"/>
      <c r="V192" s="15"/>
      <c r="W192" s="15"/>
      <c r="X192" s="15"/>
      <c r="Y192" s="15"/>
      <c r="Z192" s="99"/>
      <c r="AA192" s="101"/>
    </row>
    <row r="193" spans="1:27" s="73" customFormat="1" ht="20.100000000000001" customHeight="1" x14ac:dyDescent="0.15">
      <c r="A193" s="108"/>
      <c r="B193" s="68"/>
      <c r="C193" s="82"/>
      <c r="D193" s="83"/>
      <c r="E193" s="255" t="s">
        <v>69</v>
      </c>
      <c r="F193" s="256"/>
      <c r="G193" s="256"/>
      <c r="H193" s="257"/>
      <c r="I193" s="258"/>
      <c r="J193" s="259"/>
      <c r="K193" s="259"/>
      <c r="L193" s="259"/>
      <c r="M193" s="260"/>
      <c r="N193" s="15" t="s">
        <v>63</v>
      </c>
      <c r="O193" s="15"/>
      <c r="P193" s="15"/>
      <c r="Q193" s="15"/>
      <c r="R193" s="15"/>
      <c r="S193" s="15"/>
      <c r="T193" s="15"/>
      <c r="U193" s="15"/>
      <c r="V193" s="15"/>
      <c r="W193" s="15"/>
      <c r="X193" s="15"/>
      <c r="Y193" s="15"/>
      <c r="Z193" s="99"/>
      <c r="AA193" s="102"/>
    </row>
    <row r="194" spans="1:27" s="73" customFormat="1" ht="20.100000000000001" customHeight="1" x14ac:dyDescent="0.15">
      <c r="A194" s="108"/>
      <c r="B194" s="68"/>
      <c r="C194" s="82"/>
      <c r="D194" s="83"/>
      <c r="E194" s="83"/>
      <c r="F194" s="83"/>
      <c r="G194" s="83"/>
      <c r="H194" s="83"/>
      <c r="I194" s="83"/>
      <c r="J194" s="83"/>
      <c r="K194" s="83"/>
      <c r="L194" s="83"/>
      <c r="M194" s="83"/>
      <c r="N194" s="15"/>
      <c r="O194" s="15"/>
      <c r="P194" s="15"/>
      <c r="Q194" s="15"/>
      <c r="R194" s="15"/>
      <c r="S194" s="15"/>
      <c r="T194" s="15"/>
      <c r="U194" s="15"/>
      <c r="V194" s="15"/>
      <c r="W194" s="15"/>
      <c r="X194" s="15"/>
      <c r="Y194" s="15"/>
      <c r="Z194" s="109"/>
      <c r="AA194" s="102"/>
    </row>
    <row r="195" spans="1:27" s="73" customFormat="1" ht="20.100000000000001" customHeight="1" x14ac:dyDescent="0.15">
      <c r="A195" s="68"/>
      <c r="B195" s="68"/>
      <c r="C195" s="82"/>
      <c r="D195" s="83">
        <v>7</v>
      </c>
      <c r="E195" s="88" t="s">
        <v>46</v>
      </c>
      <c r="F195" s="88"/>
      <c r="G195" s="88"/>
      <c r="H195" s="88"/>
      <c r="I195" s="261"/>
      <c r="J195" s="261"/>
      <c r="K195" s="261"/>
      <c r="L195" s="261"/>
      <c r="M195" s="261"/>
      <c r="N195" s="110" t="s">
        <v>47</v>
      </c>
      <c r="O195" s="111"/>
      <c r="P195" s="112"/>
      <c r="Q195" s="111"/>
      <c r="R195" s="111"/>
      <c r="S195" s="111"/>
      <c r="T195" s="111"/>
      <c r="U195" s="111"/>
      <c r="V195" s="111"/>
      <c r="W195" s="111"/>
      <c r="X195" s="111"/>
      <c r="Y195" s="111"/>
      <c r="Z195" s="113"/>
      <c r="AA195" s="88"/>
    </row>
    <row r="196" spans="1:27" s="73" customFormat="1" ht="20.100000000000001" customHeight="1" x14ac:dyDescent="0.15">
      <c r="A196" s="68"/>
      <c r="B196" s="68"/>
      <c r="C196" s="82"/>
      <c r="D196" s="83"/>
      <c r="E196" s="88"/>
      <c r="F196" s="88"/>
      <c r="G196" s="88"/>
      <c r="H196" s="88"/>
      <c r="I196" s="80"/>
      <c r="J196" s="79" t="s">
        <v>868</v>
      </c>
      <c r="K196" s="179"/>
      <c r="L196" s="179"/>
      <c r="M196" s="114"/>
      <c r="N196" s="179"/>
      <c r="O196" s="179"/>
      <c r="P196" s="114"/>
      <c r="Q196" s="179"/>
      <c r="R196" s="179"/>
      <c r="S196" s="179"/>
      <c r="T196" s="179"/>
      <c r="U196" s="179"/>
      <c r="V196" s="179"/>
      <c r="W196" s="179"/>
      <c r="X196" s="179"/>
      <c r="Y196" s="179"/>
      <c r="Z196" s="115"/>
      <c r="AA196" s="88"/>
    </row>
    <row r="197" spans="1:27" s="73" customFormat="1" ht="20.100000000000001" customHeight="1" x14ac:dyDescent="0.15">
      <c r="A197" s="68"/>
      <c r="B197" s="68"/>
      <c r="C197" s="82"/>
      <c r="D197" s="83">
        <f>D195+1</f>
        <v>8</v>
      </c>
      <c r="E197" s="116" t="s">
        <v>71</v>
      </c>
      <c r="F197" s="116"/>
      <c r="G197" s="116"/>
      <c r="H197" s="116"/>
      <c r="I197" s="261"/>
      <c r="J197" s="261"/>
      <c r="K197" s="261"/>
      <c r="L197" s="261"/>
      <c r="M197" s="261"/>
      <c r="N197" s="117"/>
      <c r="O197" s="117"/>
      <c r="P197" s="117"/>
      <c r="Q197" s="117"/>
      <c r="R197" s="117"/>
      <c r="S197" s="117"/>
      <c r="T197" s="117"/>
      <c r="U197" s="117"/>
      <c r="V197" s="117"/>
      <c r="W197" s="117"/>
      <c r="X197" s="117"/>
      <c r="Y197" s="117"/>
      <c r="Z197" s="118"/>
      <c r="AA197" s="101"/>
    </row>
    <row r="198" spans="1:27" s="73" customFormat="1" ht="20.100000000000001" customHeight="1" x14ac:dyDescent="0.15">
      <c r="A198" s="68"/>
      <c r="B198" s="68"/>
      <c r="C198" s="82"/>
      <c r="D198" s="83"/>
      <c r="E198" s="119" t="s">
        <v>72</v>
      </c>
      <c r="I198" s="80"/>
      <c r="J198" s="120" t="s">
        <v>70</v>
      </c>
      <c r="K198" s="90"/>
      <c r="L198" s="90"/>
      <c r="M198" s="90"/>
      <c r="N198" s="90"/>
      <c r="O198" s="90"/>
      <c r="P198" s="90"/>
      <c r="Q198" s="90"/>
      <c r="R198" s="90"/>
      <c r="S198" s="90"/>
      <c r="T198" s="90"/>
      <c r="U198" s="90"/>
      <c r="V198" s="90"/>
      <c r="W198" s="90"/>
      <c r="X198" s="90"/>
      <c r="Y198" s="90"/>
      <c r="Z198" s="91"/>
      <c r="AA198" s="101"/>
    </row>
    <row r="199" spans="1:27" s="73" customFormat="1" ht="20.100000000000001" customHeight="1" x14ac:dyDescent="0.15">
      <c r="A199" s="68"/>
      <c r="B199" s="68"/>
      <c r="C199" s="82"/>
      <c r="D199" s="83">
        <f>D197+1</f>
        <v>9</v>
      </c>
      <c r="E199" s="116" t="s">
        <v>73</v>
      </c>
      <c r="F199" s="116"/>
      <c r="G199" s="116"/>
      <c r="H199" s="116"/>
      <c r="I199" s="261"/>
      <c r="J199" s="261"/>
      <c r="K199" s="261"/>
      <c r="L199" s="261"/>
      <c r="M199" s="261"/>
      <c r="N199" s="117"/>
      <c r="O199" s="117"/>
      <c r="P199" s="117"/>
      <c r="Q199" s="117"/>
      <c r="R199" s="117"/>
      <c r="S199" s="117"/>
      <c r="T199" s="117"/>
      <c r="U199" s="117"/>
      <c r="V199" s="117"/>
      <c r="W199" s="117"/>
      <c r="X199" s="117"/>
      <c r="Y199" s="117"/>
      <c r="Z199" s="118"/>
      <c r="AA199" s="101"/>
    </row>
    <row r="200" spans="1:27" s="73" customFormat="1" ht="20.100000000000001" customHeight="1" x14ac:dyDescent="0.15">
      <c r="A200" s="68"/>
      <c r="B200" s="68"/>
      <c r="C200" s="82"/>
      <c r="D200" s="83"/>
      <c r="E200" s="119" t="s">
        <v>72</v>
      </c>
      <c r="I200" s="80"/>
      <c r="J200" s="120" t="s">
        <v>70</v>
      </c>
      <c r="K200" s="121"/>
      <c r="L200" s="121"/>
      <c r="M200" s="121"/>
      <c r="N200" s="121"/>
      <c r="O200" s="121"/>
      <c r="P200" s="121"/>
      <c r="Q200" s="121"/>
      <c r="R200" s="121"/>
      <c r="S200" s="121"/>
      <c r="T200" s="121"/>
      <c r="U200" s="121"/>
      <c r="V200" s="121"/>
      <c r="W200" s="121"/>
      <c r="X200" s="121"/>
      <c r="Y200" s="121"/>
      <c r="Z200" s="115"/>
      <c r="AA200" s="101"/>
    </row>
    <row r="201" spans="1:27" s="73" customFormat="1" ht="20.100000000000001" customHeight="1" x14ac:dyDescent="0.15">
      <c r="A201" s="68"/>
      <c r="B201" s="68"/>
      <c r="C201" s="87"/>
      <c r="D201" s="88"/>
      <c r="E201" s="88"/>
      <c r="F201" s="88"/>
      <c r="G201" s="88"/>
      <c r="H201" s="88"/>
      <c r="I201" s="96"/>
      <c r="J201" s="90"/>
      <c r="K201" s="90"/>
      <c r="L201" s="90"/>
      <c r="M201" s="90"/>
      <c r="N201" s="90"/>
      <c r="O201" s="90"/>
      <c r="P201" s="90"/>
      <c r="Q201" s="90"/>
      <c r="R201" s="90"/>
      <c r="S201" s="90"/>
      <c r="T201" s="90"/>
      <c r="U201" s="90"/>
      <c r="V201" s="90"/>
      <c r="W201" s="90"/>
      <c r="X201" s="90"/>
      <c r="Y201" s="90"/>
      <c r="Z201" s="91"/>
      <c r="AA201" s="101"/>
    </row>
    <row r="202" spans="1:27" ht="13.5" x14ac:dyDescent="0.15">
      <c r="A202" s="1"/>
      <c r="B202" s="1"/>
      <c r="C202" s="32"/>
      <c r="D202" s="50"/>
      <c r="E202" s="50"/>
      <c r="F202" s="50"/>
      <c r="G202" s="50"/>
      <c r="H202" s="50"/>
      <c r="I202" s="50"/>
      <c r="J202" s="33"/>
      <c r="K202" s="33"/>
      <c r="L202" s="33"/>
      <c r="M202" s="33"/>
      <c r="N202" s="33"/>
      <c r="O202" s="33"/>
      <c r="P202" s="33"/>
      <c r="Q202" s="33"/>
      <c r="R202" s="33"/>
      <c r="S202" s="33"/>
      <c r="T202" s="33"/>
      <c r="U202" s="33"/>
      <c r="V202" s="33"/>
      <c r="W202" s="33"/>
      <c r="X202" s="33"/>
      <c r="Y202" s="33"/>
      <c r="Z202" s="34"/>
      <c r="AA202" s="48"/>
    </row>
    <row r="203" spans="1:27" ht="15.75" customHeight="1" x14ac:dyDescent="0.15">
      <c r="A203" s="1"/>
      <c r="B203" s="1"/>
      <c r="C203" s="49"/>
      <c r="D203" s="49"/>
      <c r="E203" s="49"/>
      <c r="F203" s="49"/>
      <c r="G203" s="49"/>
      <c r="H203" s="49"/>
      <c r="I203" s="49"/>
      <c r="J203" s="35"/>
      <c r="K203" s="35"/>
      <c r="L203" s="35"/>
      <c r="M203" s="35"/>
      <c r="N203" s="35"/>
      <c r="O203" s="35"/>
      <c r="P203" s="35"/>
      <c r="Q203" s="35"/>
      <c r="R203" s="35"/>
      <c r="S203" s="35"/>
      <c r="T203" s="35"/>
      <c r="U203" s="35"/>
      <c r="V203" s="35"/>
      <c r="W203" s="35"/>
      <c r="X203" s="35"/>
      <c r="Y203" s="35"/>
      <c r="Z203" s="35"/>
      <c r="AA203" s="49"/>
    </row>
    <row r="204" spans="1:27" ht="15.75" customHeight="1" x14ac:dyDescent="0.15">
      <c r="A204" s="1"/>
      <c r="B204" s="1"/>
      <c r="C204" s="49"/>
      <c r="D204" s="49"/>
      <c r="E204" s="49"/>
      <c r="F204" s="49"/>
      <c r="G204" s="49"/>
      <c r="H204" s="49"/>
      <c r="I204" s="49"/>
      <c r="J204" s="35"/>
      <c r="K204" s="35"/>
      <c r="L204" s="35"/>
      <c r="M204" s="35"/>
      <c r="N204" s="35"/>
      <c r="O204" s="35"/>
      <c r="P204" s="35"/>
      <c r="Q204" s="35"/>
      <c r="R204" s="35"/>
      <c r="S204" s="35"/>
      <c r="T204" s="35"/>
      <c r="U204" s="35"/>
      <c r="V204" s="35"/>
      <c r="W204" s="35"/>
      <c r="X204" s="35"/>
      <c r="Y204" s="35"/>
      <c r="Z204" s="35"/>
      <c r="AA204" s="49"/>
    </row>
    <row r="205" spans="1:27" ht="20.100000000000001" customHeight="1" x14ac:dyDescent="0.15">
      <c r="A205" s="1"/>
      <c r="B205" s="1"/>
      <c r="C205" s="277" t="s">
        <v>52</v>
      </c>
      <c r="D205" s="278"/>
      <c r="E205" s="278"/>
      <c r="F205" s="278"/>
      <c r="G205" s="278"/>
      <c r="H205" s="278"/>
      <c r="I205" s="25"/>
      <c r="J205" s="23"/>
      <c r="AA205" s="48"/>
    </row>
    <row r="206" spans="1:27" ht="20.100000000000001" customHeight="1" x14ac:dyDescent="0.15">
      <c r="A206" s="1"/>
      <c r="B206" s="1"/>
      <c r="C206" s="16"/>
      <c r="D206" s="17"/>
      <c r="E206" s="17"/>
      <c r="F206" s="17"/>
      <c r="G206" s="17"/>
      <c r="H206" s="17"/>
      <c r="I206" s="17"/>
      <c r="J206" s="18"/>
      <c r="K206" s="18"/>
      <c r="L206" s="18"/>
      <c r="M206" s="18"/>
      <c r="N206" s="18"/>
      <c r="O206" s="18"/>
      <c r="P206" s="18"/>
      <c r="Q206" s="18"/>
      <c r="R206" s="18"/>
      <c r="S206" s="18"/>
      <c r="T206" s="18"/>
      <c r="U206" s="18"/>
      <c r="V206" s="18"/>
      <c r="W206" s="18"/>
      <c r="X206" s="18"/>
      <c r="Y206" s="18"/>
      <c r="Z206" s="19"/>
      <c r="AA206" s="48"/>
    </row>
    <row r="207" spans="1:27" ht="56.25" customHeight="1" x14ac:dyDescent="0.15">
      <c r="A207" s="1"/>
      <c r="B207" s="1"/>
      <c r="C207" s="5"/>
      <c r="D207" s="276" t="s">
        <v>875</v>
      </c>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10"/>
      <c r="AA207" s="48"/>
    </row>
    <row r="208" spans="1:27" s="73" customFormat="1" ht="20.100000000000001" customHeight="1" x14ac:dyDescent="0.15">
      <c r="A208" s="108"/>
      <c r="B208" s="68"/>
      <c r="C208" s="93"/>
      <c r="D208" s="122" t="s">
        <v>74</v>
      </c>
      <c r="E208" s="123"/>
      <c r="F208" s="123"/>
      <c r="G208" s="123"/>
      <c r="H208" s="90"/>
      <c r="I208" s="90"/>
      <c r="J208" s="90"/>
      <c r="K208" s="181"/>
      <c r="L208" s="124"/>
      <c r="M208" s="125"/>
      <c r="O208" s="126" t="s">
        <v>107</v>
      </c>
      <c r="P208" s="90"/>
      <c r="Q208" s="90"/>
      <c r="R208" s="90"/>
      <c r="S208" s="90"/>
      <c r="T208" s="90"/>
      <c r="U208" s="90"/>
      <c r="V208" s="90"/>
      <c r="W208" s="90"/>
      <c r="X208" s="181"/>
      <c r="Y208" s="181"/>
      <c r="Z208" s="91"/>
      <c r="AA208" s="101"/>
    </row>
    <row r="209" spans="1:30" s="73" customFormat="1" ht="20.100000000000001" customHeight="1" x14ac:dyDescent="0.15">
      <c r="A209" s="108">
        <f>IF(OR(AD210&lt;1,AD210&gt;16, AD211&gt;8), 1001, 0)</f>
        <v>1001</v>
      </c>
      <c r="B209" s="176"/>
      <c r="C209" s="93"/>
      <c r="D209" s="186" t="s">
        <v>137</v>
      </c>
      <c r="E209" s="184"/>
      <c r="F209" s="184"/>
      <c r="G209" s="185"/>
      <c r="H209" s="238" t="s">
        <v>48</v>
      </c>
      <c r="I209" s="238"/>
      <c r="J209" s="238"/>
      <c r="K209" s="238"/>
      <c r="L209" s="239"/>
      <c r="M209" s="127" t="s">
        <v>49</v>
      </c>
      <c r="N209" s="35"/>
      <c r="O209" s="186" t="s">
        <v>137</v>
      </c>
      <c r="P209" s="184"/>
      <c r="Q209" s="185"/>
      <c r="R209" s="183" t="s">
        <v>48</v>
      </c>
      <c r="S209" s="184"/>
      <c r="T209" s="184"/>
      <c r="U209" s="184"/>
      <c r="V209" s="184"/>
      <c r="W209" s="184"/>
      <c r="X209" s="185"/>
      <c r="Y209" s="127" t="s">
        <v>49</v>
      </c>
      <c r="Z209" s="128"/>
      <c r="AA209" s="129"/>
    </row>
    <row r="210" spans="1:30" s="73" customFormat="1" ht="20.100000000000001" customHeight="1" x14ac:dyDescent="0.15">
      <c r="A210" s="108"/>
      <c r="B210" s="68"/>
      <c r="C210" s="130"/>
      <c r="D210" s="290" t="s">
        <v>882</v>
      </c>
      <c r="E210" s="262" t="s">
        <v>75</v>
      </c>
      <c r="F210" s="263"/>
      <c r="G210" s="264"/>
      <c r="H210" s="131" t="s">
        <v>248</v>
      </c>
      <c r="I210" s="268" t="s">
        <v>477</v>
      </c>
      <c r="J210" s="268"/>
      <c r="K210" s="268"/>
      <c r="L210" s="269"/>
      <c r="M210" s="56"/>
      <c r="N210" s="41"/>
      <c r="O210" s="346" t="s">
        <v>170</v>
      </c>
      <c r="P210" s="279" t="s">
        <v>171</v>
      </c>
      <c r="Q210" s="280"/>
      <c r="R210" s="45" t="s">
        <v>703</v>
      </c>
      <c r="S210" s="203" t="s">
        <v>789</v>
      </c>
      <c r="T210" s="204"/>
      <c r="U210" s="204"/>
      <c r="V210" s="204"/>
      <c r="W210" s="204"/>
      <c r="X210" s="205"/>
      <c r="Y210" s="60"/>
      <c r="Z210" s="41"/>
      <c r="AA210" s="101"/>
      <c r="AB210" s="132">
        <f>COUNTIF($M$210:$M$441,"①")</f>
        <v>0</v>
      </c>
      <c r="AC210" s="132">
        <f>COUNTIF($Y$210:$Y$441,"①")</f>
        <v>0</v>
      </c>
      <c r="AD210" s="132">
        <f>AB210+AC210</f>
        <v>0</v>
      </c>
    </row>
    <row r="211" spans="1:30" s="73" customFormat="1" ht="20.100000000000001" customHeight="1" x14ac:dyDescent="0.15">
      <c r="A211" s="108"/>
      <c r="B211" s="68"/>
      <c r="C211" s="130"/>
      <c r="D211" s="228"/>
      <c r="E211" s="221"/>
      <c r="F211" s="222"/>
      <c r="G211" s="223"/>
      <c r="H211" s="133" t="s">
        <v>249</v>
      </c>
      <c r="I211" s="194" t="s">
        <v>478</v>
      </c>
      <c r="J211" s="195"/>
      <c r="K211" s="195"/>
      <c r="L211" s="196"/>
      <c r="M211" s="56"/>
      <c r="N211" s="41"/>
      <c r="O211" s="347"/>
      <c r="P211" s="251"/>
      <c r="Q211" s="252"/>
      <c r="R211" s="46" t="s">
        <v>704</v>
      </c>
      <c r="S211" s="188" t="s">
        <v>790</v>
      </c>
      <c r="T211" s="189"/>
      <c r="U211" s="189"/>
      <c r="V211" s="189"/>
      <c r="W211" s="189"/>
      <c r="X211" s="190"/>
      <c r="Y211" s="60"/>
      <c r="Z211" s="41"/>
      <c r="AA211" s="101"/>
      <c r="AB211" s="132">
        <f>COUNTIF($M$210:$M$441,"②")</f>
        <v>0</v>
      </c>
      <c r="AC211" s="132">
        <f>COUNTIF($Y$210:$Y$441,"②")</f>
        <v>0</v>
      </c>
      <c r="AD211" s="132">
        <f>AB211+AC211</f>
        <v>0</v>
      </c>
    </row>
    <row r="212" spans="1:30" s="73" customFormat="1" ht="20.100000000000001" customHeight="1" x14ac:dyDescent="0.15">
      <c r="A212" s="108"/>
      <c r="B212" s="68"/>
      <c r="C212" s="130"/>
      <c r="D212" s="228"/>
      <c r="E212" s="221"/>
      <c r="F212" s="222"/>
      <c r="G212" s="223"/>
      <c r="H212" s="133" t="s">
        <v>250</v>
      </c>
      <c r="I212" s="194" t="s">
        <v>883</v>
      </c>
      <c r="J212" s="195"/>
      <c r="K212" s="195"/>
      <c r="L212" s="196"/>
      <c r="M212" s="56"/>
      <c r="N212" s="41"/>
      <c r="O212" s="347"/>
      <c r="P212" s="249"/>
      <c r="Q212" s="250"/>
      <c r="R212" s="46" t="s">
        <v>705</v>
      </c>
      <c r="S212" s="188" t="s">
        <v>791</v>
      </c>
      <c r="T212" s="189"/>
      <c r="U212" s="189"/>
      <c r="V212" s="189"/>
      <c r="W212" s="189"/>
      <c r="X212" s="190"/>
      <c r="Y212" s="60"/>
      <c r="Z212" s="41"/>
      <c r="AA212" s="101"/>
    </row>
    <row r="213" spans="1:30" s="73" customFormat="1" ht="20.100000000000001" customHeight="1" x14ac:dyDescent="0.15">
      <c r="A213" s="108"/>
      <c r="B213" s="68"/>
      <c r="C213" s="130"/>
      <c r="D213" s="228"/>
      <c r="E213" s="221"/>
      <c r="F213" s="222"/>
      <c r="G213" s="223"/>
      <c r="H213" s="133" t="s">
        <v>251</v>
      </c>
      <c r="I213" s="194" t="s">
        <v>479</v>
      </c>
      <c r="J213" s="195"/>
      <c r="K213" s="195"/>
      <c r="L213" s="196"/>
      <c r="M213" s="56"/>
      <c r="N213" s="41"/>
      <c r="O213" s="348" t="s">
        <v>172</v>
      </c>
      <c r="P213" s="247" t="s">
        <v>173</v>
      </c>
      <c r="Q213" s="248"/>
      <c r="R213" s="46" t="s">
        <v>706</v>
      </c>
      <c r="S213" s="188" t="s">
        <v>792</v>
      </c>
      <c r="T213" s="189"/>
      <c r="U213" s="189"/>
      <c r="V213" s="189"/>
      <c r="W213" s="189"/>
      <c r="X213" s="190"/>
      <c r="Y213" s="60"/>
      <c r="Z213" s="41"/>
      <c r="AA213" s="101"/>
    </row>
    <row r="214" spans="1:30" s="73" customFormat="1" ht="20.100000000000001" customHeight="1" x14ac:dyDescent="0.15">
      <c r="A214" s="108"/>
      <c r="B214" s="68"/>
      <c r="C214" s="130"/>
      <c r="D214" s="228"/>
      <c r="E214" s="224"/>
      <c r="F214" s="225"/>
      <c r="G214" s="226"/>
      <c r="H214" s="133" t="s">
        <v>252</v>
      </c>
      <c r="I214" s="194" t="s">
        <v>480</v>
      </c>
      <c r="J214" s="195"/>
      <c r="K214" s="195"/>
      <c r="L214" s="196"/>
      <c r="M214" s="56"/>
      <c r="N214" s="41"/>
      <c r="O214" s="349"/>
      <c r="P214" s="251"/>
      <c r="Q214" s="252"/>
      <c r="R214" s="46" t="s">
        <v>707</v>
      </c>
      <c r="S214" s="188" t="s">
        <v>793</v>
      </c>
      <c r="T214" s="189"/>
      <c r="U214" s="189"/>
      <c r="V214" s="189"/>
      <c r="W214" s="189"/>
      <c r="X214" s="190"/>
      <c r="Y214" s="56"/>
      <c r="Z214" s="41"/>
      <c r="AA214" s="101"/>
    </row>
    <row r="215" spans="1:30" s="73" customFormat="1" ht="30" customHeight="1" x14ac:dyDescent="0.15">
      <c r="A215" s="108"/>
      <c r="B215" s="68"/>
      <c r="C215" s="130"/>
      <c r="D215" s="227" t="s">
        <v>76</v>
      </c>
      <c r="E215" s="218" t="s">
        <v>884</v>
      </c>
      <c r="F215" s="219"/>
      <c r="G215" s="220"/>
      <c r="H215" s="133" t="s">
        <v>253</v>
      </c>
      <c r="I215" s="265" t="s">
        <v>481</v>
      </c>
      <c r="J215" s="266"/>
      <c r="K215" s="266"/>
      <c r="L215" s="267"/>
      <c r="M215" s="56"/>
      <c r="N215" s="41"/>
      <c r="O215" s="349"/>
      <c r="P215" s="251"/>
      <c r="Q215" s="252"/>
      <c r="R215" s="46" t="s">
        <v>708</v>
      </c>
      <c r="S215" s="188" t="s">
        <v>794</v>
      </c>
      <c r="T215" s="189"/>
      <c r="U215" s="189"/>
      <c r="V215" s="189"/>
      <c r="W215" s="189"/>
      <c r="X215" s="190"/>
      <c r="Y215" s="56"/>
      <c r="Z215" s="41"/>
      <c r="AA215" s="101"/>
    </row>
    <row r="216" spans="1:30" s="73" customFormat="1" ht="20.100000000000001" customHeight="1" x14ac:dyDescent="0.15">
      <c r="A216" s="108"/>
      <c r="B216" s="68"/>
      <c r="C216" s="130"/>
      <c r="D216" s="228"/>
      <c r="E216" s="221"/>
      <c r="F216" s="222"/>
      <c r="G216" s="223"/>
      <c r="H216" s="133" t="s">
        <v>254</v>
      </c>
      <c r="I216" s="194" t="s">
        <v>482</v>
      </c>
      <c r="J216" s="195"/>
      <c r="K216" s="195"/>
      <c r="L216" s="196"/>
      <c r="M216" s="56"/>
      <c r="N216" s="41"/>
      <c r="O216" s="349"/>
      <c r="P216" s="251"/>
      <c r="Q216" s="252"/>
      <c r="R216" s="46" t="s">
        <v>709</v>
      </c>
      <c r="S216" s="188" t="s">
        <v>795</v>
      </c>
      <c r="T216" s="189"/>
      <c r="U216" s="189"/>
      <c r="V216" s="189"/>
      <c r="W216" s="189"/>
      <c r="X216" s="190"/>
      <c r="Y216" s="56"/>
      <c r="Z216" s="41"/>
      <c r="AA216" s="101"/>
    </row>
    <row r="217" spans="1:30" s="73" customFormat="1" ht="20.100000000000001" customHeight="1" x14ac:dyDescent="0.15">
      <c r="A217" s="108"/>
      <c r="B217" s="68"/>
      <c r="C217" s="130"/>
      <c r="D217" s="228"/>
      <c r="E217" s="221"/>
      <c r="F217" s="222"/>
      <c r="G217" s="223"/>
      <c r="H217" s="133" t="s">
        <v>255</v>
      </c>
      <c r="I217" s="194" t="s">
        <v>483</v>
      </c>
      <c r="J217" s="195"/>
      <c r="K217" s="195"/>
      <c r="L217" s="196"/>
      <c r="M217" s="56"/>
      <c r="N217" s="41"/>
      <c r="O217" s="349"/>
      <c r="P217" s="251"/>
      <c r="Q217" s="252"/>
      <c r="R217" s="46" t="s">
        <v>710</v>
      </c>
      <c r="S217" s="188" t="s">
        <v>796</v>
      </c>
      <c r="T217" s="189"/>
      <c r="U217" s="189"/>
      <c r="V217" s="189"/>
      <c r="W217" s="189"/>
      <c r="X217" s="190"/>
      <c r="Y217" s="56"/>
      <c r="Z217" s="41"/>
      <c r="AA217" s="101"/>
    </row>
    <row r="218" spans="1:30" s="73" customFormat="1" ht="20.100000000000001" customHeight="1" x14ac:dyDescent="0.15">
      <c r="A218" s="108"/>
      <c r="B218" s="68"/>
      <c r="C218" s="130"/>
      <c r="D218" s="243"/>
      <c r="E218" s="224"/>
      <c r="F218" s="225"/>
      <c r="G218" s="226"/>
      <c r="H218" s="133" t="s">
        <v>256</v>
      </c>
      <c r="I218" s="194" t="s">
        <v>484</v>
      </c>
      <c r="J218" s="195"/>
      <c r="K218" s="195"/>
      <c r="L218" s="196"/>
      <c r="M218" s="56"/>
      <c r="N218" s="41"/>
      <c r="O218" s="349"/>
      <c r="P218" s="251"/>
      <c r="Q218" s="252"/>
      <c r="R218" s="46" t="s">
        <v>711</v>
      </c>
      <c r="S218" s="188" t="s">
        <v>797</v>
      </c>
      <c r="T218" s="189"/>
      <c r="U218" s="189"/>
      <c r="V218" s="189"/>
      <c r="W218" s="189"/>
      <c r="X218" s="190"/>
      <c r="Y218" s="56"/>
      <c r="Z218" s="41"/>
      <c r="AA218" s="101"/>
    </row>
    <row r="219" spans="1:30" s="73" customFormat="1" ht="20.100000000000001" customHeight="1" x14ac:dyDescent="0.15">
      <c r="A219" s="108"/>
      <c r="B219" s="68"/>
      <c r="C219" s="130"/>
      <c r="D219" s="227" t="s">
        <v>77</v>
      </c>
      <c r="E219" s="209" t="s">
        <v>78</v>
      </c>
      <c r="F219" s="210"/>
      <c r="G219" s="210"/>
      <c r="H219" s="133" t="s">
        <v>257</v>
      </c>
      <c r="I219" s="194" t="s">
        <v>485</v>
      </c>
      <c r="J219" s="195"/>
      <c r="K219" s="195"/>
      <c r="L219" s="196"/>
      <c r="M219" s="56"/>
      <c r="N219" s="41"/>
      <c r="O219" s="349"/>
      <c r="P219" s="251"/>
      <c r="Q219" s="252"/>
      <c r="R219" s="46" t="s">
        <v>712</v>
      </c>
      <c r="S219" s="188" t="s">
        <v>798</v>
      </c>
      <c r="T219" s="189"/>
      <c r="U219" s="189"/>
      <c r="V219" s="189"/>
      <c r="W219" s="189"/>
      <c r="X219" s="190"/>
      <c r="Y219" s="56"/>
      <c r="Z219" s="41"/>
      <c r="AA219" s="101"/>
    </row>
    <row r="220" spans="1:30" s="73" customFormat="1" ht="20.100000000000001" customHeight="1" x14ac:dyDescent="0.15">
      <c r="A220" s="108"/>
      <c r="B220" s="68"/>
      <c r="C220" s="130"/>
      <c r="D220" s="228"/>
      <c r="E220" s="212"/>
      <c r="F220" s="213"/>
      <c r="G220" s="213"/>
      <c r="H220" s="133" t="s">
        <v>258</v>
      </c>
      <c r="I220" s="194" t="s">
        <v>486</v>
      </c>
      <c r="J220" s="195"/>
      <c r="K220" s="195"/>
      <c r="L220" s="196"/>
      <c r="M220" s="56"/>
      <c r="N220" s="41"/>
      <c r="O220" s="349"/>
      <c r="P220" s="251"/>
      <c r="Q220" s="252"/>
      <c r="R220" s="46" t="s">
        <v>713</v>
      </c>
      <c r="S220" s="188" t="s">
        <v>799</v>
      </c>
      <c r="T220" s="189"/>
      <c r="U220" s="189"/>
      <c r="V220" s="189"/>
      <c r="W220" s="189"/>
      <c r="X220" s="190"/>
      <c r="Y220" s="56"/>
      <c r="Z220" s="41"/>
      <c r="AA220" s="101"/>
    </row>
    <row r="221" spans="1:30" s="73" customFormat="1" ht="20.100000000000001" customHeight="1" x14ac:dyDescent="0.15">
      <c r="A221" s="108"/>
      <c r="B221" s="68"/>
      <c r="C221" s="130"/>
      <c r="D221" s="243"/>
      <c r="E221" s="215"/>
      <c r="F221" s="216"/>
      <c r="G221" s="216"/>
      <c r="H221" s="133" t="s">
        <v>259</v>
      </c>
      <c r="I221" s="194" t="s">
        <v>487</v>
      </c>
      <c r="J221" s="195"/>
      <c r="K221" s="195"/>
      <c r="L221" s="196"/>
      <c r="M221" s="56"/>
      <c r="N221" s="41"/>
      <c r="O221" s="349"/>
      <c r="P221" s="251"/>
      <c r="Q221" s="252"/>
      <c r="R221" s="46" t="s">
        <v>714</v>
      </c>
      <c r="S221" s="188" t="s">
        <v>800</v>
      </c>
      <c r="T221" s="189"/>
      <c r="U221" s="189"/>
      <c r="V221" s="189"/>
      <c r="W221" s="189"/>
      <c r="X221" s="190"/>
      <c r="Y221" s="56"/>
      <c r="Z221" s="41"/>
      <c r="AA221" s="101"/>
    </row>
    <row r="222" spans="1:30" s="73" customFormat="1" ht="20.100000000000001" customHeight="1" x14ac:dyDescent="0.15">
      <c r="A222" s="108"/>
      <c r="B222" s="68"/>
      <c r="C222" s="130"/>
      <c r="D222" s="227" t="s">
        <v>79</v>
      </c>
      <c r="E222" s="209" t="s">
        <v>80</v>
      </c>
      <c r="F222" s="210"/>
      <c r="G222" s="210"/>
      <c r="H222" s="133" t="s">
        <v>260</v>
      </c>
      <c r="I222" s="194" t="s">
        <v>488</v>
      </c>
      <c r="J222" s="195"/>
      <c r="K222" s="195"/>
      <c r="L222" s="196"/>
      <c r="M222" s="56"/>
      <c r="N222" s="41"/>
      <c r="O222" s="349"/>
      <c r="P222" s="251"/>
      <c r="Q222" s="252"/>
      <c r="R222" s="46" t="s">
        <v>715</v>
      </c>
      <c r="S222" s="188" t="s">
        <v>801</v>
      </c>
      <c r="T222" s="189"/>
      <c r="U222" s="189"/>
      <c r="V222" s="189"/>
      <c r="W222" s="189"/>
      <c r="X222" s="190"/>
      <c r="Y222" s="56"/>
      <c r="Z222" s="41"/>
      <c r="AA222" s="101"/>
    </row>
    <row r="223" spans="1:30" s="73" customFormat="1" ht="20.100000000000001" customHeight="1" x14ac:dyDescent="0.15">
      <c r="A223" s="108"/>
      <c r="B223" s="68"/>
      <c r="C223" s="130"/>
      <c r="D223" s="228"/>
      <c r="E223" s="212"/>
      <c r="F223" s="213"/>
      <c r="G223" s="213"/>
      <c r="H223" s="133" t="s">
        <v>261</v>
      </c>
      <c r="I223" s="194" t="s">
        <v>489</v>
      </c>
      <c r="J223" s="195"/>
      <c r="K223" s="195"/>
      <c r="L223" s="196"/>
      <c r="M223" s="56"/>
      <c r="N223" s="41"/>
      <c r="O223" s="349"/>
      <c r="P223" s="251"/>
      <c r="Q223" s="252"/>
      <c r="R223" s="46" t="s">
        <v>716</v>
      </c>
      <c r="S223" s="188" t="s">
        <v>802</v>
      </c>
      <c r="T223" s="189"/>
      <c r="U223" s="189"/>
      <c r="V223" s="189"/>
      <c r="W223" s="189"/>
      <c r="X223" s="190"/>
      <c r="Y223" s="56"/>
      <c r="Z223" s="41"/>
      <c r="AA223" s="101"/>
    </row>
    <row r="224" spans="1:30" s="73" customFormat="1" ht="20.100000000000001" customHeight="1" x14ac:dyDescent="0.15">
      <c r="A224" s="108"/>
      <c r="B224" s="68"/>
      <c r="C224" s="130"/>
      <c r="D224" s="228"/>
      <c r="E224" s="212"/>
      <c r="F224" s="213"/>
      <c r="G224" s="213"/>
      <c r="H224" s="133" t="s">
        <v>262</v>
      </c>
      <c r="I224" s="194" t="s">
        <v>490</v>
      </c>
      <c r="J224" s="195"/>
      <c r="K224" s="195"/>
      <c r="L224" s="196"/>
      <c r="M224" s="56"/>
      <c r="N224" s="41"/>
      <c r="O224" s="349"/>
      <c r="P224" s="251"/>
      <c r="Q224" s="252"/>
      <c r="R224" s="46" t="s">
        <v>717</v>
      </c>
      <c r="S224" s="188" t="s">
        <v>803</v>
      </c>
      <c r="T224" s="189"/>
      <c r="U224" s="189"/>
      <c r="V224" s="189"/>
      <c r="W224" s="189"/>
      <c r="X224" s="190"/>
      <c r="Y224" s="56"/>
      <c r="Z224" s="41"/>
      <c r="AA224" s="101"/>
    </row>
    <row r="225" spans="1:27" s="73" customFormat="1" ht="20.100000000000001" customHeight="1" x14ac:dyDescent="0.15">
      <c r="A225" s="108"/>
      <c r="B225" s="68"/>
      <c r="C225" s="130"/>
      <c r="D225" s="228"/>
      <c r="E225" s="212"/>
      <c r="F225" s="213"/>
      <c r="G225" s="213"/>
      <c r="H225" s="133" t="s">
        <v>263</v>
      </c>
      <c r="I225" s="194" t="s">
        <v>491</v>
      </c>
      <c r="J225" s="195"/>
      <c r="K225" s="195"/>
      <c r="L225" s="196"/>
      <c r="M225" s="56"/>
      <c r="N225" s="41"/>
      <c r="O225" s="349"/>
      <c r="P225" s="251"/>
      <c r="Q225" s="252"/>
      <c r="R225" s="46" t="s">
        <v>718</v>
      </c>
      <c r="S225" s="188" t="s">
        <v>804</v>
      </c>
      <c r="T225" s="189"/>
      <c r="U225" s="189"/>
      <c r="V225" s="189"/>
      <c r="W225" s="189"/>
      <c r="X225" s="190"/>
      <c r="Y225" s="56"/>
      <c r="Z225" s="41"/>
      <c r="AA225" s="101"/>
    </row>
    <row r="226" spans="1:27" s="73" customFormat="1" ht="20.100000000000001" customHeight="1" x14ac:dyDescent="0.15">
      <c r="A226" s="108"/>
      <c r="B226" s="68"/>
      <c r="C226" s="130"/>
      <c r="D226" s="243"/>
      <c r="E226" s="215"/>
      <c r="F226" s="216"/>
      <c r="G226" s="216"/>
      <c r="H226" s="133" t="s">
        <v>264</v>
      </c>
      <c r="I226" s="194" t="s">
        <v>492</v>
      </c>
      <c r="J226" s="195"/>
      <c r="K226" s="195"/>
      <c r="L226" s="196"/>
      <c r="M226" s="56"/>
      <c r="N226" s="41"/>
      <c r="O226" s="350"/>
      <c r="P226" s="249"/>
      <c r="Q226" s="250"/>
      <c r="R226" s="46" t="s">
        <v>719</v>
      </c>
      <c r="S226" s="188" t="s">
        <v>805</v>
      </c>
      <c r="T226" s="189"/>
      <c r="U226" s="189"/>
      <c r="V226" s="189"/>
      <c r="W226" s="189"/>
      <c r="X226" s="190"/>
      <c r="Y226" s="56"/>
      <c r="Z226" s="41"/>
      <c r="AA226" s="101"/>
    </row>
    <row r="227" spans="1:27" s="73" customFormat="1" ht="20.100000000000001" customHeight="1" x14ac:dyDescent="0.15">
      <c r="A227" s="108"/>
      <c r="B227" s="68"/>
      <c r="C227" s="130"/>
      <c r="D227" s="228" t="s">
        <v>81</v>
      </c>
      <c r="E227" s="218" t="s">
        <v>82</v>
      </c>
      <c r="F227" s="219"/>
      <c r="G227" s="219"/>
      <c r="H227" s="133" t="s">
        <v>265</v>
      </c>
      <c r="I227" s="194" t="s">
        <v>493</v>
      </c>
      <c r="J227" s="195"/>
      <c r="K227" s="195"/>
      <c r="L227" s="196"/>
      <c r="M227" s="56"/>
      <c r="N227" s="41"/>
      <c r="O227" s="348" t="s">
        <v>174</v>
      </c>
      <c r="P227" s="247" t="s">
        <v>175</v>
      </c>
      <c r="Q227" s="248"/>
      <c r="R227" s="46" t="s">
        <v>720</v>
      </c>
      <c r="S227" s="188" t="s">
        <v>806</v>
      </c>
      <c r="T227" s="189"/>
      <c r="U227" s="189"/>
      <c r="V227" s="189"/>
      <c r="W227" s="189"/>
      <c r="X227" s="190"/>
      <c r="Y227" s="56"/>
      <c r="Z227" s="41"/>
      <c r="AA227" s="101"/>
    </row>
    <row r="228" spans="1:27" s="73" customFormat="1" ht="20.100000000000001" customHeight="1" x14ac:dyDescent="0.15">
      <c r="A228" s="108"/>
      <c r="B228" s="68"/>
      <c r="C228" s="130"/>
      <c r="D228" s="228"/>
      <c r="E228" s="221"/>
      <c r="F228" s="222"/>
      <c r="G228" s="222"/>
      <c r="H228" s="133" t="s">
        <v>266</v>
      </c>
      <c r="I228" s="194" t="s">
        <v>494</v>
      </c>
      <c r="J228" s="195"/>
      <c r="K228" s="195"/>
      <c r="L228" s="196"/>
      <c r="M228" s="56"/>
      <c r="N228" s="41"/>
      <c r="O228" s="349"/>
      <c r="P228" s="251"/>
      <c r="Q228" s="252"/>
      <c r="R228" s="46" t="s">
        <v>721</v>
      </c>
      <c r="S228" s="188" t="s">
        <v>807</v>
      </c>
      <c r="T228" s="189"/>
      <c r="U228" s="189"/>
      <c r="V228" s="189"/>
      <c r="W228" s="189"/>
      <c r="X228" s="190"/>
      <c r="Y228" s="56"/>
      <c r="Z228" s="41"/>
      <c r="AA228" s="101"/>
    </row>
    <row r="229" spans="1:27" s="73" customFormat="1" ht="20.100000000000001" customHeight="1" x14ac:dyDescent="0.15">
      <c r="A229" s="108"/>
      <c r="B229" s="68"/>
      <c r="C229" s="130"/>
      <c r="D229" s="228"/>
      <c r="E229" s="221"/>
      <c r="F229" s="222"/>
      <c r="G229" s="222"/>
      <c r="H229" s="133" t="s">
        <v>267</v>
      </c>
      <c r="I229" s="194" t="s">
        <v>495</v>
      </c>
      <c r="J229" s="195"/>
      <c r="K229" s="195"/>
      <c r="L229" s="196"/>
      <c r="M229" s="56"/>
      <c r="N229" s="41"/>
      <c r="O229" s="349"/>
      <c r="P229" s="251"/>
      <c r="Q229" s="252"/>
      <c r="R229" s="46" t="s">
        <v>722</v>
      </c>
      <c r="S229" s="188" t="s">
        <v>808</v>
      </c>
      <c r="T229" s="189"/>
      <c r="U229" s="189"/>
      <c r="V229" s="189"/>
      <c r="W229" s="189"/>
      <c r="X229" s="190"/>
      <c r="Y229" s="56"/>
      <c r="Z229" s="41"/>
      <c r="AA229" s="101"/>
    </row>
    <row r="230" spans="1:27" s="73" customFormat="1" ht="20.100000000000001" customHeight="1" x14ac:dyDescent="0.15">
      <c r="A230" s="108"/>
      <c r="B230" s="68"/>
      <c r="C230" s="130"/>
      <c r="D230" s="228"/>
      <c r="E230" s="221"/>
      <c r="F230" s="222"/>
      <c r="G230" s="222"/>
      <c r="H230" s="133" t="s">
        <v>268</v>
      </c>
      <c r="I230" s="194" t="s">
        <v>496</v>
      </c>
      <c r="J230" s="195"/>
      <c r="K230" s="195"/>
      <c r="L230" s="196"/>
      <c r="M230" s="56"/>
      <c r="N230" s="41"/>
      <c r="O230" s="350"/>
      <c r="P230" s="249"/>
      <c r="Q230" s="250"/>
      <c r="R230" s="46" t="s">
        <v>723</v>
      </c>
      <c r="S230" s="188" t="s">
        <v>809</v>
      </c>
      <c r="T230" s="189"/>
      <c r="U230" s="189"/>
      <c r="V230" s="189"/>
      <c r="W230" s="189"/>
      <c r="X230" s="190"/>
      <c r="Y230" s="56"/>
      <c r="Z230" s="41"/>
      <c r="AA230" s="101"/>
    </row>
    <row r="231" spans="1:27" s="73" customFormat="1" ht="20.100000000000001" customHeight="1" x14ac:dyDescent="0.15">
      <c r="A231" s="108"/>
      <c r="B231" s="68"/>
      <c r="C231" s="130"/>
      <c r="D231" s="228"/>
      <c r="E231" s="221"/>
      <c r="F231" s="222"/>
      <c r="G231" s="222"/>
      <c r="H231" s="133" t="s">
        <v>269</v>
      </c>
      <c r="I231" s="194" t="s">
        <v>497</v>
      </c>
      <c r="J231" s="195"/>
      <c r="K231" s="195"/>
      <c r="L231" s="196"/>
      <c r="M231" s="56"/>
      <c r="N231" s="41"/>
      <c r="O231" s="177" t="s">
        <v>176</v>
      </c>
      <c r="P231" s="253" t="s">
        <v>177</v>
      </c>
      <c r="Q231" s="254"/>
      <c r="R231" s="46" t="s">
        <v>724</v>
      </c>
      <c r="S231" s="188" t="s">
        <v>810</v>
      </c>
      <c r="T231" s="189"/>
      <c r="U231" s="189"/>
      <c r="V231" s="189"/>
      <c r="W231" s="189"/>
      <c r="X231" s="190"/>
      <c r="Y231" s="56"/>
      <c r="Z231" s="41"/>
      <c r="AA231" s="101"/>
    </row>
    <row r="232" spans="1:27" s="73" customFormat="1" ht="20.100000000000001" customHeight="1" x14ac:dyDescent="0.15">
      <c r="A232" s="108"/>
      <c r="B232" s="68"/>
      <c r="C232" s="130"/>
      <c r="D232" s="228"/>
      <c r="E232" s="221"/>
      <c r="F232" s="222"/>
      <c r="G232" s="222"/>
      <c r="H232" s="133" t="s">
        <v>270</v>
      </c>
      <c r="I232" s="194" t="s">
        <v>498</v>
      </c>
      <c r="J232" s="195"/>
      <c r="K232" s="195"/>
      <c r="L232" s="196"/>
      <c r="M232" s="56"/>
      <c r="N232" s="41"/>
      <c r="O232" s="348" t="s">
        <v>178</v>
      </c>
      <c r="P232" s="247" t="s">
        <v>179</v>
      </c>
      <c r="Q232" s="248"/>
      <c r="R232" s="46" t="s">
        <v>725</v>
      </c>
      <c r="S232" s="188" t="s">
        <v>811</v>
      </c>
      <c r="T232" s="189"/>
      <c r="U232" s="189"/>
      <c r="V232" s="189"/>
      <c r="W232" s="189"/>
      <c r="X232" s="190"/>
      <c r="Y232" s="56"/>
      <c r="Z232" s="41"/>
      <c r="AA232" s="101"/>
    </row>
    <row r="233" spans="1:27" s="73" customFormat="1" ht="20.100000000000001" customHeight="1" x14ac:dyDescent="0.15">
      <c r="A233" s="108"/>
      <c r="B233" s="68"/>
      <c r="C233" s="130"/>
      <c r="D233" s="228"/>
      <c r="E233" s="221"/>
      <c r="F233" s="222"/>
      <c r="G233" s="222"/>
      <c r="H233" s="133" t="s">
        <v>271</v>
      </c>
      <c r="I233" s="194" t="s">
        <v>499</v>
      </c>
      <c r="J233" s="195"/>
      <c r="K233" s="195"/>
      <c r="L233" s="196"/>
      <c r="M233" s="56"/>
      <c r="N233" s="41"/>
      <c r="O233" s="350"/>
      <c r="P233" s="249"/>
      <c r="Q233" s="250"/>
      <c r="R233" s="46" t="s">
        <v>726</v>
      </c>
      <c r="S233" s="188" t="s">
        <v>812</v>
      </c>
      <c r="T233" s="189"/>
      <c r="U233" s="189"/>
      <c r="V233" s="189"/>
      <c r="W233" s="189"/>
      <c r="X233" s="190"/>
      <c r="Y233" s="56"/>
      <c r="Z233" s="41"/>
      <c r="AA233" s="101"/>
    </row>
    <row r="234" spans="1:27" s="73" customFormat="1" ht="20.100000000000001" customHeight="1" x14ac:dyDescent="0.15">
      <c r="A234" s="108"/>
      <c r="B234" s="68"/>
      <c r="C234" s="130"/>
      <c r="D234" s="243"/>
      <c r="E234" s="224"/>
      <c r="F234" s="225"/>
      <c r="G234" s="225"/>
      <c r="H234" s="133" t="s">
        <v>272</v>
      </c>
      <c r="I234" s="194" t="s">
        <v>500</v>
      </c>
      <c r="J234" s="195"/>
      <c r="K234" s="195"/>
      <c r="L234" s="196"/>
      <c r="M234" s="56"/>
      <c r="N234" s="41"/>
      <c r="O234" s="348" t="s">
        <v>180</v>
      </c>
      <c r="P234" s="247" t="s">
        <v>181</v>
      </c>
      <c r="Q234" s="248"/>
      <c r="R234" s="46" t="s">
        <v>727</v>
      </c>
      <c r="S234" s="188" t="s">
        <v>811</v>
      </c>
      <c r="T234" s="189"/>
      <c r="U234" s="189"/>
      <c r="V234" s="189"/>
      <c r="W234" s="189"/>
      <c r="X234" s="190"/>
      <c r="Y234" s="56"/>
      <c r="Z234" s="41"/>
      <c r="AA234" s="101"/>
    </row>
    <row r="235" spans="1:27" s="73" customFormat="1" ht="20.100000000000001" customHeight="1" x14ac:dyDescent="0.15">
      <c r="A235" s="108"/>
      <c r="B235" s="68"/>
      <c r="C235" s="130"/>
      <c r="D235" s="228" t="s">
        <v>83</v>
      </c>
      <c r="E235" s="209" t="s">
        <v>84</v>
      </c>
      <c r="F235" s="210"/>
      <c r="G235" s="210"/>
      <c r="H235" s="133" t="s">
        <v>273</v>
      </c>
      <c r="I235" s="194" t="s">
        <v>501</v>
      </c>
      <c r="J235" s="195"/>
      <c r="K235" s="195"/>
      <c r="L235" s="196"/>
      <c r="M235" s="56"/>
      <c r="N235" s="41"/>
      <c r="O235" s="350"/>
      <c r="P235" s="249"/>
      <c r="Q235" s="250"/>
      <c r="R235" s="46" t="s">
        <v>728</v>
      </c>
      <c r="S235" s="188" t="s">
        <v>812</v>
      </c>
      <c r="T235" s="189"/>
      <c r="U235" s="189"/>
      <c r="V235" s="189"/>
      <c r="W235" s="189"/>
      <c r="X235" s="190"/>
      <c r="Y235" s="56"/>
      <c r="Z235" s="41"/>
      <c r="AA235" s="101"/>
    </row>
    <row r="236" spans="1:27" s="73" customFormat="1" ht="20.100000000000001" customHeight="1" x14ac:dyDescent="0.15">
      <c r="A236" s="108"/>
      <c r="B236" s="68"/>
      <c r="C236" s="130"/>
      <c r="D236" s="228"/>
      <c r="E236" s="212"/>
      <c r="F236" s="213"/>
      <c r="G236" s="213"/>
      <c r="H236" s="133" t="s">
        <v>274</v>
      </c>
      <c r="I236" s="194" t="s">
        <v>502</v>
      </c>
      <c r="J236" s="195"/>
      <c r="K236" s="195"/>
      <c r="L236" s="196"/>
      <c r="M236" s="56"/>
      <c r="N236" s="41"/>
      <c r="O236" s="348" t="s">
        <v>182</v>
      </c>
      <c r="P236" s="247" t="s">
        <v>183</v>
      </c>
      <c r="Q236" s="248"/>
      <c r="R236" s="46" t="s">
        <v>729</v>
      </c>
      <c r="S236" s="188" t="s">
        <v>811</v>
      </c>
      <c r="T236" s="189"/>
      <c r="U236" s="189"/>
      <c r="V236" s="189"/>
      <c r="W236" s="189"/>
      <c r="X236" s="190"/>
      <c r="Y236" s="56"/>
      <c r="Z236" s="41"/>
      <c r="AA236" s="101"/>
    </row>
    <row r="237" spans="1:27" s="73" customFormat="1" ht="20.100000000000001" customHeight="1" x14ac:dyDescent="0.15">
      <c r="A237" s="108"/>
      <c r="B237" s="68"/>
      <c r="C237" s="130"/>
      <c r="D237" s="243"/>
      <c r="E237" s="215"/>
      <c r="F237" s="216"/>
      <c r="G237" s="216"/>
      <c r="H237" s="133" t="s">
        <v>275</v>
      </c>
      <c r="I237" s="194" t="s">
        <v>503</v>
      </c>
      <c r="J237" s="195"/>
      <c r="K237" s="195"/>
      <c r="L237" s="196"/>
      <c r="M237" s="56"/>
      <c r="N237" s="41"/>
      <c r="O237" s="350"/>
      <c r="P237" s="249"/>
      <c r="Q237" s="250"/>
      <c r="R237" s="46" t="s">
        <v>730</v>
      </c>
      <c r="S237" s="188" t="s">
        <v>812</v>
      </c>
      <c r="T237" s="189"/>
      <c r="U237" s="189"/>
      <c r="V237" s="189"/>
      <c r="W237" s="189"/>
      <c r="X237" s="190"/>
      <c r="Y237" s="56"/>
      <c r="Z237" s="41"/>
      <c r="AA237" s="101"/>
    </row>
    <row r="238" spans="1:27" s="73" customFormat="1" ht="20.100000000000001" customHeight="1" x14ac:dyDescent="0.15">
      <c r="A238" s="108"/>
      <c r="B238" s="68"/>
      <c r="C238" s="130"/>
      <c r="D238" s="227" t="s">
        <v>85</v>
      </c>
      <c r="E238" s="209" t="s">
        <v>86</v>
      </c>
      <c r="F238" s="210"/>
      <c r="G238" s="210"/>
      <c r="H238" s="133" t="s">
        <v>276</v>
      </c>
      <c r="I238" s="194" t="s">
        <v>504</v>
      </c>
      <c r="J238" s="195"/>
      <c r="K238" s="195"/>
      <c r="L238" s="196"/>
      <c r="M238" s="56"/>
      <c r="N238" s="41"/>
      <c r="O238" s="348" t="s">
        <v>184</v>
      </c>
      <c r="P238" s="247" t="s">
        <v>185</v>
      </c>
      <c r="Q238" s="248"/>
      <c r="R238" s="46" t="s">
        <v>731</v>
      </c>
      <c r="S238" s="188" t="s">
        <v>813</v>
      </c>
      <c r="T238" s="189"/>
      <c r="U238" s="189"/>
      <c r="V238" s="189"/>
      <c r="W238" s="189"/>
      <c r="X238" s="190"/>
      <c r="Y238" s="56"/>
      <c r="Z238" s="41"/>
      <c r="AA238" s="101"/>
    </row>
    <row r="239" spans="1:27" s="73" customFormat="1" ht="20.100000000000001" customHeight="1" x14ac:dyDescent="0.15">
      <c r="A239" s="108"/>
      <c r="B239" s="68"/>
      <c r="C239" s="130"/>
      <c r="D239" s="228"/>
      <c r="E239" s="212"/>
      <c r="F239" s="213"/>
      <c r="G239" s="213"/>
      <c r="H239" s="133" t="s">
        <v>277</v>
      </c>
      <c r="I239" s="194" t="s">
        <v>505</v>
      </c>
      <c r="J239" s="195"/>
      <c r="K239" s="195"/>
      <c r="L239" s="196"/>
      <c r="M239" s="56"/>
      <c r="N239" s="41"/>
      <c r="O239" s="349"/>
      <c r="P239" s="251"/>
      <c r="Q239" s="252"/>
      <c r="R239" s="46" t="s">
        <v>732</v>
      </c>
      <c r="S239" s="188" t="s">
        <v>814</v>
      </c>
      <c r="T239" s="189"/>
      <c r="U239" s="189"/>
      <c r="V239" s="189"/>
      <c r="W239" s="189"/>
      <c r="X239" s="190"/>
      <c r="Y239" s="56"/>
      <c r="Z239" s="41"/>
      <c r="AA239" s="101"/>
    </row>
    <row r="240" spans="1:27" s="73" customFormat="1" ht="20.100000000000001" customHeight="1" x14ac:dyDescent="0.15">
      <c r="A240" s="108"/>
      <c r="B240" s="68"/>
      <c r="C240" s="130"/>
      <c r="D240" s="228"/>
      <c r="E240" s="212"/>
      <c r="F240" s="213"/>
      <c r="G240" s="213"/>
      <c r="H240" s="133" t="s">
        <v>278</v>
      </c>
      <c r="I240" s="194" t="s">
        <v>506</v>
      </c>
      <c r="J240" s="195"/>
      <c r="K240" s="195"/>
      <c r="L240" s="196"/>
      <c r="M240" s="56"/>
      <c r="N240" s="41"/>
      <c r="O240" s="349"/>
      <c r="P240" s="251"/>
      <c r="Q240" s="252"/>
      <c r="R240" s="46" t="s">
        <v>733</v>
      </c>
      <c r="S240" s="188" t="s">
        <v>815</v>
      </c>
      <c r="T240" s="189"/>
      <c r="U240" s="189"/>
      <c r="V240" s="189"/>
      <c r="W240" s="189"/>
      <c r="X240" s="190"/>
      <c r="Y240" s="56"/>
      <c r="Z240" s="41"/>
      <c r="AA240" s="101"/>
    </row>
    <row r="241" spans="1:27" s="73" customFormat="1" ht="20.100000000000001" customHeight="1" x14ac:dyDescent="0.15">
      <c r="A241" s="108"/>
      <c r="B241" s="68"/>
      <c r="C241" s="130"/>
      <c r="D241" s="228"/>
      <c r="E241" s="212"/>
      <c r="F241" s="213"/>
      <c r="G241" s="213"/>
      <c r="H241" s="133" t="s">
        <v>279</v>
      </c>
      <c r="I241" s="194" t="s">
        <v>507</v>
      </c>
      <c r="J241" s="195"/>
      <c r="K241" s="195"/>
      <c r="L241" s="196"/>
      <c r="M241" s="56"/>
      <c r="N241" s="41"/>
      <c r="O241" s="349"/>
      <c r="P241" s="251"/>
      <c r="Q241" s="252"/>
      <c r="R241" s="46" t="s">
        <v>734</v>
      </c>
      <c r="S241" s="188" t="s">
        <v>816</v>
      </c>
      <c r="T241" s="189"/>
      <c r="U241" s="189"/>
      <c r="V241" s="189"/>
      <c r="W241" s="189"/>
      <c r="X241" s="190"/>
      <c r="Y241" s="56"/>
      <c r="Z241" s="41"/>
      <c r="AA241" s="101"/>
    </row>
    <row r="242" spans="1:27" s="73" customFormat="1" ht="20.100000000000001" customHeight="1" x14ac:dyDescent="0.15">
      <c r="A242" s="108"/>
      <c r="B242" s="68"/>
      <c r="C242" s="130"/>
      <c r="D242" s="228"/>
      <c r="E242" s="212"/>
      <c r="F242" s="213"/>
      <c r="G242" s="213"/>
      <c r="H242" s="133" t="s">
        <v>280</v>
      </c>
      <c r="I242" s="194" t="s">
        <v>508</v>
      </c>
      <c r="J242" s="195"/>
      <c r="K242" s="195"/>
      <c r="L242" s="196"/>
      <c r="M242" s="56"/>
      <c r="N242" s="41"/>
      <c r="O242" s="349"/>
      <c r="P242" s="251"/>
      <c r="Q242" s="252"/>
      <c r="R242" s="46" t="s">
        <v>735</v>
      </c>
      <c r="S242" s="188" t="s">
        <v>817</v>
      </c>
      <c r="T242" s="189"/>
      <c r="U242" s="189"/>
      <c r="V242" s="189"/>
      <c r="W242" s="189"/>
      <c r="X242" s="190"/>
      <c r="Y242" s="56"/>
      <c r="Z242" s="41"/>
      <c r="AA242" s="101"/>
    </row>
    <row r="243" spans="1:27" s="73" customFormat="1" ht="20.100000000000001" customHeight="1" x14ac:dyDescent="0.15">
      <c r="A243" s="108"/>
      <c r="B243" s="68"/>
      <c r="C243" s="130"/>
      <c r="D243" s="228"/>
      <c r="E243" s="212"/>
      <c r="F243" s="213"/>
      <c r="G243" s="213"/>
      <c r="H243" s="133" t="s">
        <v>281</v>
      </c>
      <c r="I243" s="194" t="s">
        <v>509</v>
      </c>
      <c r="J243" s="195"/>
      <c r="K243" s="195"/>
      <c r="L243" s="196"/>
      <c r="M243" s="56"/>
      <c r="N243" s="41"/>
      <c r="O243" s="349"/>
      <c r="P243" s="251"/>
      <c r="Q243" s="252"/>
      <c r="R243" s="46" t="s">
        <v>736</v>
      </c>
      <c r="S243" s="188" t="s">
        <v>818</v>
      </c>
      <c r="T243" s="189"/>
      <c r="U243" s="189"/>
      <c r="V243" s="189"/>
      <c r="W243" s="189"/>
      <c r="X243" s="190"/>
      <c r="Y243" s="56"/>
      <c r="Z243" s="41"/>
      <c r="AA243" s="101"/>
    </row>
    <row r="244" spans="1:27" s="73" customFormat="1" ht="20.100000000000001" customHeight="1" x14ac:dyDescent="0.15">
      <c r="A244" s="108"/>
      <c r="B244" s="68"/>
      <c r="C244" s="130"/>
      <c r="D244" s="228"/>
      <c r="E244" s="212"/>
      <c r="F244" s="213"/>
      <c r="G244" s="213"/>
      <c r="H244" s="133" t="s">
        <v>282</v>
      </c>
      <c r="I244" s="194" t="s">
        <v>510</v>
      </c>
      <c r="J244" s="195"/>
      <c r="K244" s="195"/>
      <c r="L244" s="196"/>
      <c r="M244" s="56"/>
      <c r="N244" s="41"/>
      <c r="O244" s="349"/>
      <c r="P244" s="251"/>
      <c r="Q244" s="252"/>
      <c r="R244" s="46" t="s">
        <v>737</v>
      </c>
      <c r="S244" s="188" t="s">
        <v>819</v>
      </c>
      <c r="T244" s="189"/>
      <c r="U244" s="189"/>
      <c r="V244" s="189"/>
      <c r="W244" s="189"/>
      <c r="X244" s="190"/>
      <c r="Y244" s="56"/>
      <c r="Z244" s="41"/>
      <c r="AA244" s="101"/>
    </row>
    <row r="245" spans="1:27" s="73" customFormat="1" ht="20.100000000000001" customHeight="1" x14ac:dyDescent="0.15">
      <c r="A245" s="108"/>
      <c r="B245" s="68"/>
      <c r="C245" s="130"/>
      <c r="D245" s="228"/>
      <c r="E245" s="212"/>
      <c r="F245" s="213"/>
      <c r="G245" s="213"/>
      <c r="H245" s="133" t="s">
        <v>283</v>
      </c>
      <c r="I245" s="194" t="s">
        <v>511</v>
      </c>
      <c r="J245" s="195"/>
      <c r="K245" s="195"/>
      <c r="L245" s="196"/>
      <c r="M245" s="56"/>
      <c r="N245" s="41"/>
      <c r="O245" s="349"/>
      <c r="P245" s="251"/>
      <c r="Q245" s="252"/>
      <c r="R245" s="46" t="s">
        <v>738</v>
      </c>
      <c r="S245" s="188" t="s">
        <v>820</v>
      </c>
      <c r="T245" s="189"/>
      <c r="U245" s="189"/>
      <c r="V245" s="189"/>
      <c r="W245" s="189"/>
      <c r="X245" s="190"/>
      <c r="Y245" s="56"/>
      <c r="Z245" s="41"/>
      <c r="AA245" s="101"/>
    </row>
    <row r="246" spans="1:27" s="73" customFormat="1" ht="20.100000000000001" customHeight="1" x14ac:dyDescent="0.15">
      <c r="A246" s="108"/>
      <c r="B246" s="68"/>
      <c r="C246" s="130"/>
      <c r="D246" s="243"/>
      <c r="E246" s="215"/>
      <c r="F246" s="216"/>
      <c r="G246" s="216"/>
      <c r="H246" s="133" t="s">
        <v>284</v>
      </c>
      <c r="I246" s="194" t="s">
        <v>512</v>
      </c>
      <c r="J246" s="195"/>
      <c r="K246" s="195"/>
      <c r="L246" s="196"/>
      <c r="M246" s="56"/>
      <c r="N246" s="41"/>
      <c r="O246" s="350"/>
      <c r="P246" s="249"/>
      <c r="Q246" s="250"/>
      <c r="R246" s="46" t="s">
        <v>739</v>
      </c>
      <c r="S246" s="188" t="s">
        <v>821</v>
      </c>
      <c r="T246" s="189"/>
      <c r="U246" s="189"/>
      <c r="V246" s="189"/>
      <c r="W246" s="189"/>
      <c r="X246" s="190"/>
      <c r="Y246" s="56"/>
      <c r="Z246" s="41"/>
      <c r="AA246" s="101"/>
    </row>
    <row r="247" spans="1:27" s="73" customFormat="1" ht="20.100000000000001" customHeight="1" x14ac:dyDescent="0.15">
      <c r="A247" s="108"/>
      <c r="B247" s="68"/>
      <c r="C247" s="130"/>
      <c r="D247" s="227" t="s">
        <v>87</v>
      </c>
      <c r="E247" s="209" t="s">
        <v>88</v>
      </c>
      <c r="F247" s="210"/>
      <c r="G247" s="210"/>
      <c r="H247" s="133" t="s">
        <v>285</v>
      </c>
      <c r="I247" s="194" t="s">
        <v>513</v>
      </c>
      <c r="J247" s="195"/>
      <c r="K247" s="195"/>
      <c r="L247" s="196"/>
      <c r="M247" s="56"/>
      <c r="N247" s="41"/>
      <c r="O247" s="348" t="s">
        <v>186</v>
      </c>
      <c r="P247" s="247" t="s">
        <v>187</v>
      </c>
      <c r="Q247" s="248"/>
      <c r="R247" s="46" t="s">
        <v>740</v>
      </c>
      <c r="S247" s="188" t="s">
        <v>822</v>
      </c>
      <c r="T247" s="189"/>
      <c r="U247" s="189"/>
      <c r="V247" s="189"/>
      <c r="W247" s="189"/>
      <c r="X247" s="190"/>
      <c r="Y247" s="56"/>
      <c r="Z247" s="41"/>
      <c r="AA247" s="101"/>
    </row>
    <row r="248" spans="1:27" s="73" customFormat="1" ht="20.100000000000001" customHeight="1" x14ac:dyDescent="0.15">
      <c r="A248" s="108"/>
      <c r="B248" s="68"/>
      <c r="C248" s="130"/>
      <c r="D248" s="228"/>
      <c r="E248" s="215"/>
      <c r="F248" s="216"/>
      <c r="G248" s="216"/>
      <c r="H248" s="133" t="s">
        <v>286</v>
      </c>
      <c r="I248" s="194" t="s">
        <v>514</v>
      </c>
      <c r="J248" s="195"/>
      <c r="K248" s="195"/>
      <c r="L248" s="196"/>
      <c r="M248" s="56"/>
      <c r="N248" s="41"/>
      <c r="O248" s="350"/>
      <c r="P248" s="249"/>
      <c r="Q248" s="250"/>
      <c r="R248" s="46" t="s">
        <v>741</v>
      </c>
      <c r="S248" s="188" t="s">
        <v>823</v>
      </c>
      <c r="T248" s="189"/>
      <c r="U248" s="189"/>
      <c r="V248" s="189"/>
      <c r="W248" s="189"/>
      <c r="X248" s="190"/>
      <c r="Y248" s="56"/>
      <c r="Z248" s="41"/>
      <c r="AA248" s="101"/>
    </row>
    <row r="249" spans="1:27" s="73" customFormat="1" ht="30" customHeight="1" x14ac:dyDescent="0.15">
      <c r="A249" s="108"/>
      <c r="B249" s="68"/>
      <c r="C249" s="130"/>
      <c r="D249" s="227" t="s">
        <v>89</v>
      </c>
      <c r="E249" s="209" t="s">
        <v>90</v>
      </c>
      <c r="F249" s="210"/>
      <c r="G249" s="210"/>
      <c r="H249" s="133" t="s">
        <v>287</v>
      </c>
      <c r="I249" s="194" t="s">
        <v>515</v>
      </c>
      <c r="J249" s="195"/>
      <c r="K249" s="195"/>
      <c r="L249" s="196"/>
      <c r="M249" s="56"/>
      <c r="N249" s="41"/>
      <c r="O249" s="177" t="s">
        <v>188</v>
      </c>
      <c r="P249" s="253" t="s">
        <v>189</v>
      </c>
      <c r="Q249" s="254"/>
      <c r="R249" s="46" t="s">
        <v>742</v>
      </c>
      <c r="S249" s="200" t="s">
        <v>824</v>
      </c>
      <c r="T249" s="201"/>
      <c r="U249" s="201"/>
      <c r="V249" s="201"/>
      <c r="W249" s="201"/>
      <c r="X249" s="202"/>
      <c r="Y249" s="56"/>
      <c r="Z249" s="41"/>
      <c r="AA249" s="101"/>
    </row>
    <row r="250" spans="1:27" s="73" customFormat="1" ht="20.100000000000001" customHeight="1" x14ac:dyDescent="0.15">
      <c r="A250" s="108"/>
      <c r="B250" s="68"/>
      <c r="C250" s="130"/>
      <c r="D250" s="228"/>
      <c r="E250" s="212"/>
      <c r="F250" s="213"/>
      <c r="G250" s="213"/>
      <c r="H250" s="133" t="s">
        <v>288</v>
      </c>
      <c r="I250" s="194" t="s">
        <v>516</v>
      </c>
      <c r="J250" s="195"/>
      <c r="K250" s="195"/>
      <c r="L250" s="196"/>
      <c r="M250" s="56"/>
      <c r="N250" s="41"/>
      <c r="O250" s="348" t="s">
        <v>190</v>
      </c>
      <c r="P250" s="247" t="s">
        <v>191</v>
      </c>
      <c r="Q250" s="248"/>
      <c r="R250" s="46" t="s">
        <v>743</v>
      </c>
      <c r="S250" s="188" t="s">
        <v>825</v>
      </c>
      <c r="T250" s="189"/>
      <c r="U250" s="189"/>
      <c r="V250" s="189"/>
      <c r="W250" s="189"/>
      <c r="X250" s="190"/>
      <c r="Y250" s="56"/>
      <c r="Z250" s="41"/>
      <c r="AA250" s="101"/>
    </row>
    <row r="251" spans="1:27" s="73" customFormat="1" ht="20.100000000000001" customHeight="1" x14ac:dyDescent="0.15">
      <c r="A251" s="108"/>
      <c r="B251" s="68"/>
      <c r="C251" s="130"/>
      <c r="D251" s="228"/>
      <c r="E251" s="212"/>
      <c r="F251" s="213"/>
      <c r="G251" s="213"/>
      <c r="H251" s="133" t="s">
        <v>289</v>
      </c>
      <c r="I251" s="194" t="s">
        <v>517</v>
      </c>
      <c r="J251" s="195"/>
      <c r="K251" s="195"/>
      <c r="L251" s="196"/>
      <c r="M251" s="56"/>
      <c r="N251" s="41"/>
      <c r="O251" s="350"/>
      <c r="P251" s="249"/>
      <c r="Q251" s="250"/>
      <c r="R251" s="46" t="s">
        <v>744</v>
      </c>
      <c r="S251" s="188" t="s">
        <v>826</v>
      </c>
      <c r="T251" s="189"/>
      <c r="U251" s="189"/>
      <c r="V251" s="189"/>
      <c r="W251" s="189"/>
      <c r="X251" s="190"/>
      <c r="Y251" s="56"/>
      <c r="Z251" s="41"/>
      <c r="AA251" s="101"/>
    </row>
    <row r="252" spans="1:27" s="73" customFormat="1" ht="20.100000000000001" customHeight="1" x14ac:dyDescent="0.15">
      <c r="A252" s="108"/>
      <c r="B252" s="68"/>
      <c r="C252" s="130"/>
      <c r="D252" s="228"/>
      <c r="E252" s="212"/>
      <c r="F252" s="213"/>
      <c r="G252" s="213"/>
      <c r="H252" s="133" t="s">
        <v>290</v>
      </c>
      <c r="I252" s="194" t="s">
        <v>518</v>
      </c>
      <c r="J252" s="195"/>
      <c r="K252" s="195"/>
      <c r="L252" s="196"/>
      <c r="M252" s="56"/>
      <c r="N252" s="41"/>
      <c r="O252" s="348" t="s">
        <v>192</v>
      </c>
      <c r="P252" s="247" t="s">
        <v>193</v>
      </c>
      <c r="Q252" s="248"/>
      <c r="R252" s="46" t="s">
        <v>745</v>
      </c>
      <c r="S252" s="188" t="s">
        <v>827</v>
      </c>
      <c r="T252" s="189"/>
      <c r="U252" s="189"/>
      <c r="V252" s="189"/>
      <c r="W252" s="189"/>
      <c r="X252" s="190"/>
      <c r="Y252" s="56"/>
      <c r="Z252" s="41"/>
      <c r="AA252" s="101"/>
    </row>
    <row r="253" spans="1:27" s="73" customFormat="1" ht="20.100000000000001" customHeight="1" x14ac:dyDescent="0.15">
      <c r="A253" s="108"/>
      <c r="B253" s="68"/>
      <c r="C253" s="130"/>
      <c r="D253" s="228"/>
      <c r="E253" s="212"/>
      <c r="F253" s="213"/>
      <c r="G253" s="213"/>
      <c r="H253" s="133" t="s">
        <v>291</v>
      </c>
      <c r="I253" s="194" t="s">
        <v>519</v>
      </c>
      <c r="J253" s="195"/>
      <c r="K253" s="195"/>
      <c r="L253" s="196"/>
      <c r="M253" s="56"/>
      <c r="N253" s="41"/>
      <c r="O253" s="349"/>
      <c r="P253" s="251"/>
      <c r="Q253" s="252"/>
      <c r="R253" s="46" t="s">
        <v>746</v>
      </c>
      <c r="S253" s="188" t="s">
        <v>828</v>
      </c>
      <c r="T253" s="189"/>
      <c r="U253" s="189"/>
      <c r="V253" s="189"/>
      <c r="W253" s="189"/>
      <c r="X253" s="190"/>
      <c r="Y253" s="56"/>
      <c r="Z253" s="41"/>
      <c r="AA253" s="101"/>
    </row>
    <row r="254" spans="1:27" s="73" customFormat="1" ht="20.100000000000001" customHeight="1" x14ac:dyDescent="0.15">
      <c r="A254" s="108"/>
      <c r="B254" s="68"/>
      <c r="C254" s="130"/>
      <c r="D254" s="228"/>
      <c r="E254" s="212"/>
      <c r="F254" s="213"/>
      <c r="G254" s="213"/>
      <c r="H254" s="133" t="s">
        <v>292</v>
      </c>
      <c r="I254" s="194" t="s">
        <v>520</v>
      </c>
      <c r="J254" s="195"/>
      <c r="K254" s="195"/>
      <c r="L254" s="196"/>
      <c r="M254" s="56"/>
      <c r="N254" s="41"/>
      <c r="O254" s="350"/>
      <c r="P254" s="249"/>
      <c r="Q254" s="250"/>
      <c r="R254" s="46" t="s">
        <v>747</v>
      </c>
      <c r="S254" s="188" t="s">
        <v>829</v>
      </c>
      <c r="T254" s="189"/>
      <c r="U254" s="189"/>
      <c r="V254" s="189"/>
      <c r="W254" s="189"/>
      <c r="X254" s="190"/>
      <c r="Y254" s="56"/>
      <c r="Z254" s="41"/>
      <c r="AA254" s="101"/>
    </row>
    <row r="255" spans="1:27" s="73" customFormat="1" ht="20.100000000000001" customHeight="1" x14ac:dyDescent="0.15">
      <c r="A255" s="108"/>
      <c r="B255" s="68"/>
      <c r="C255" s="130"/>
      <c r="D255" s="228"/>
      <c r="E255" s="212"/>
      <c r="F255" s="213"/>
      <c r="G255" s="213"/>
      <c r="H255" s="133" t="s">
        <v>293</v>
      </c>
      <c r="I255" s="194" t="s">
        <v>521</v>
      </c>
      <c r="J255" s="195"/>
      <c r="K255" s="195"/>
      <c r="L255" s="196"/>
      <c r="M255" s="56"/>
      <c r="N255" s="41"/>
      <c r="O255" s="348" t="s">
        <v>194</v>
      </c>
      <c r="P255" s="247" t="s">
        <v>195</v>
      </c>
      <c r="Q255" s="248"/>
      <c r="R255" s="46" t="s">
        <v>748</v>
      </c>
      <c r="S255" s="188" t="s">
        <v>830</v>
      </c>
      <c r="T255" s="189"/>
      <c r="U255" s="189"/>
      <c r="V255" s="189"/>
      <c r="W255" s="189"/>
      <c r="X255" s="190"/>
      <c r="Y255" s="56"/>
      <c r="Z255" s="41"/>
      <c r="AA255" s="101"/>
    </row>
    <row r="256" spans="1:27" s="73" customFormat="1" ht="20.100000000000001" customHeight="1" x14ac:dyDescent="0.15">
      <c r="A256" s="108"/>
      <c r="B256" s="68"/>
      <c r="C256" s="130"/>
      <c r="D256" s="228"/>
      <c r="E256" s="215"/>
      <c r="F256" s="216"/>
      <c r="G256" s="216"/>
      <c r="H256" s="133" t="s">
        <v>294</v>
      </c>
      <c r="I256" s="194" t="s">
        <v>522</v>
      </c>
      <c r="J256" s="195"/>
      <c r="K256" s="195"/>
      <c r="L256" s="196"/>
      <c r="M256" s="56"/>
      <c r="N256" s="41"/>
      <c r="O256" s="349"/>
      <c r="P256" s="251"/>
      <c r="Q256" s="252"/>
      <c r="R256" s="46" t="s">
        <v>749</v>
      </c>
      <c r="S256" s="188" t="s">
        <v>831</v>
      </c>
      <c r="T256" s="189"/>
      <c r="U256" s="189"/>
      <c r="V256" s="189"/>
      <c r="W256" s="189"/>
      <c r="X256" s="190"/>
      <c r="Y256" s="56"/>
      <c r="Z256" s="41"/>
      <c r="AA256" s="101"/>
    </row>
    <row r="257" spans="1:27" s="73" customFormat="1" ht="20.100000000000001" customHeight="1" x14ac:dyDescent="0.15">
      <c r="A257" s="108"/>
      <c r="B257" s="68"/>
      <c r="C257" s="130"/>
      <c r="D257" s="227" t="s">
        <v>91</v>
      </c>
      <c r="E257" s="209" t="s">
        <v>92</v>
      </c>
      <c r="F257" s="210"/>
      <c r="G257" s="210"/>
      <c r="H257" s="133" t="s">
        <v>295</v>
      </c>
      <c r="I257" s="194" t="s">
        <v>523</v>
      </c>
      <c r="J257" s="195"/>
      <c r="K257" s="195"/>
      <c r="L257" s="196"/>
      <c r="M257" s="56"/>
      <c r="N257" s="41"/>
      <c r="O257" s="350"/>
      <c r="P257" s="249"/>
      <c r="Q257" s="250"/>
      <c r="R257" s="46" t="s">
        <v>750</v>
      </c>
      <c r="S257" s="188" t="s">
        <v>832</v>
      </c>
      <c r="T257" s="189"/>
      <c r="U257" s="189"/>
      <c r="V257" s="189"/>
      <c r="W257" s="189"/>
      <c r="X257" s="190"/>
      <c r="Y257" s="56"/>
      <c r="Z257" s="41"/>
      <c r="AA257" s="101"/>
    </row>
    <row r="258" spans="1:27" s="73" customFormat="1" ht="20.100000000000001" customHeight="1" x14ac:dyDescent="0.15">
      <c r="A258" s="108"/>
      <c r="B258" s="68"/>
      <c r="C258" s="130"/>
      <c r="D258" s="243"/>
      <c r="E258" s="215"/>
      <c r="F258" s="216"/>
      <c r="G258" s="216"/>
      <c r="H258" s="133" t="s">
        <v>296</v>
      </c>
      <c r="I258" s="194" t="s">
        <v>524</v>
      </c>
      <c r="J258" s="195"/>
      <c r="K258" s="195"/>
      <c r="L258" s="196"/>
      <c r="M258" s="56"/>
      <c r="N258" s="41"/>
      <c r="O258" s="348" t="s">
        <v>196</v>
      </c>
      <c r="P258" s="247" t="s">
        <v>197</v>
      </c>
      <c r="Q258" s="248"/>
      <c r="R258" s="46" t="s">
        <v>751</v>
      </c>
      <c r="S258" s="188" t="s">
        <v>833</v>
      </c>
      <c r="T258" s="189"/>
      <c r="U258" s="189"/>
      <c r="V258" s="189"/>
      <c r="W258" s="189"/>
      <c r="X258" s="190"/>
      <c r="Y258" s="56"/>
      <c r="Z258" s="41"/>
      <c r="AA258" s="101"/>
    </row>
    <row r="259" spans="1:27" s="73" customFormat="1" ht="20.100000000000001" customHeight="1" x14ac:dyDescent="0.15">
      <c r="A259" s="108"/>
      <c r="B259" s="68"/>
      <c r="C259" s="130"/>
      <c r="D259" s="227" t="s">
        <v>93</v>
      </c>
      <c r="E259" s="209" t="s">
        <v>94</v>
      </c>
      <c r="F259" s="210"/>
      <c r="G259" s="210"/>
      <c r="H259" s="133" t="s">
        <v>297</v>
      </c>
      <c r="I259" s="194" t="s">
        <v>525</v>
      </c>
      <c r="J259" s="195"/>
      <c r="K259" s="195"/>
      <c r="L259" s="196"/>
      <c r="M259" s="56"/>
      <c r="N259" s="41"/>
      <c r="O259" s="349"/>
      <c r="P259" s="251"/>
      <c r="Q259" s="252"/>
      <c r="R259" s="46" t="s">
        <v>752</v>
      </c>
      <c r="S259" s="188" t="s">
        <v>834</v>
      </c>
      <c r="T259" s="189"/>
      <c r="U259" s="189"/>
      <c r="V259" s="189"/>
      <c r="W259" s="189"/>
      <c r="X259" s="190"/>
      <c r="Y259" s="56"/>
      <c r="Z259" s="31"/>
      <c r="AA259" s="101"/>
    </row>
    <row r="260" spans="1:27" s="73" customFormat="1" ht="20.100000000000001" customHeight="1" x14ac:dyDescent="0.15">
      <c r="A260" s="108"/>
      <c r="B260" s="68"/>
      <c r="C260" s="130"/>
      <c r="D260" s="228"/>
      <c r="E260" s="212"/>
      <c r="F260" s="213"/>
      <c r="G260" s="213"/>
      <c r="H260" s="133" t="s">
        <v>298</v>
      </c>
      <c r="I260" s="194" t="s">
        <v>526</v>
      </c>
      <c r="J260" s="195"/>
      <c r="K260" s="195"/>
      <c r="L260" s="196"/>
      <c r="M260" s="57"/>
      <c r="N260" s="41"/>
      <c r="O260" s="349"/>
      <c r="P260" s="251"/>
      <c r="Q260" s="252"/>
      <c r="R260" s="46" t="s">
        <v>753</v>
      </c>
      <c r="S260" s="188" t="s">
        <v>835</v>
      </c>
      <c r="T260" s="189"/>
      <c r="U260" s="189"/>
      <c r="V260" s="189"/>
      <c r="W260" s="189"/>
      <c r="X260" s="190"/>
      <c r="Y260" s="56"/>
      <c r="Z260" s="31"/>
      <c r="AA260" s="101"/>
    </row>
    <row r="261" spans="1:27" s="73" customFormat="1" ht="20.100000000000001" customHeight="1" x14ac:dyDescent="0.15">
      <c r="A261" s="108"/>
      <c r="B261" s="68"/>
      <c r="C261" s="130"/>
      <c r="D261" s="228"/>
      <c r="E261" s="212"/>
      <c r="F261" s="213"/>
      <c r="G261" s="213"/>
      <c r="H261" s="133" t="s">
        <v>299</v>
      </c>
      <c r="I261" s="194" t="s">
        <v>527</v>
      </c>
      <c r="J261" s="195"/>
      <c r="K261" s="195"/>
      <c r="L261" s="196"/>
      <c r="M261" s="58"/>
      <c r="N261" s="41"/>
      <c r="O261" s="349"/>
      <c r="P261" s="251"/>
      <c r="Q261" s="252"/>
      <c r="R261" s="46" t="s">
        <v>754</v>
      </c>
      <c r="S261" s="188" t="s">
        <v>836</v>
      </c>
      <c r="T261" s="189"/>
      <c r="U261" s="189"/>
      <c r="V261" s="189"/>
      <c r="W261" s="189"/>
      <c r="X261" s="190"/>
      <c r="Y261" s="56"/>
      <c r="Z261" s="31"/>
      <c r="AA261" s="101"/>
    </row>
    <row r="262" spans="1:27" s="73" customFormat="1" ht="20.100000000000001" customHeight="1" x14ac:dyDescent="0.15">
      <c r="A262" s="108"/>
      <c r="B262" s="68"/>
      <c r="C262" s="130"/>
      <c r="D262" s="228"/>
      <c r="E262" s="215"/>
      <c r="F262" s="216"/>
      <c r="G262" s="216"/>
      <c r="H262" s="133" t="s">
        <v>300</v>
      </c>
      <c r="I262" s="194" t="s">
        <v>528</v>
      </c>
      <c r="J262" s="195"/>
      <c r="K262" s="195"/>
      <c r="L262" s="196"/>
      <c r="M262" s="56"/>
      <c r="N262" s="41"/>
      <c r="O262" s="349"/>
      <c r="P262" s="251"/>
      <c r="Q262" s="252"/>
      <c r="R262" s="46" t="s">
        <v>755</v>
      </c>
      <c r="S262" s="188" t="s">
        <v>837</v>
      </c>
      <c r="T262" s="189"/>
      <c r="U262" s="189"/>
      <c r="V262" s="189"/>
      <c r="W262" s="189"/>
      <c r="X262" s="190"/>
      <c r="Y262" s="56"/>
      <c r="Z262" s="31"/>
      <c r="AA262" s="101"/>
    </row>
    <row r="263" spans="1:27" s="73" customFormat="1" ht="20.100000000000001" customHeight="1" x14ac:dyDescent="0.15">
      <c r="A263" s="108"/>
      <c r="B263" s="68"/>
      <c r="C263" s="130"/>
      <c r="D263" s="227" t="s">
        <v>95</v>
      </c>
      <c r="E263" s="218" t="s">
        <v>96</v>
      </c>
      <c r="F263" s="219"/>
      <c r="G263" s="219"/>
      <c r="H263" s="133" t="s">
        <v>301</v>
      </c>
      <c r="I263" s="194" t="s">
        <v>529</v>
      </c>
      <c r="J263" s="195"/>
      <c r="K263" s="195"/>
      <c r="L263" s="196"/>
      <c r="M263" s="56"/>
      <c r="N263" s="41"/>
      <c r="O263" s="349"/>
      <c r="P263" s="251"/>
      <c r="Q263" s="252"/>
      <c r="R263" s="46" t="s">
        <v>756</v>
      </c>
      <c r="S263" s="188" t="s">
        <v>838</v>
      </c>
      <c r="T263" s="189"/>
      <c r="U263" s="189"/>
      <c r="V263" s="189"/>
      <c r="W263" s="189"/>
      <c r="X263" s="190"/>
      <c r="Y263" s="56"/>
      <c r="Z263" s="31"/>
      <c r="AA263" s="101"/>
    </row>
    <row r="264" spans="1:27" s="73" customFormat="1" ht="20.100000000000001" customHeight="1" x14ac:dyDescent="0.15">
      <c r="A264" s="108"/>
      <c r="B264" s="68"/>
      <c r="C264" s="130"/>
      <c r="D264" s="228"/>
      <c r="E264" s="221"/>
      <c r="F264" s="222"/>
      <c r="G264" s="222"/>
      <c r="H264" s="133" t="s">
        <v>302</v>
      </c>
      <c r="I264" s="194" t="s">
        <v>530</v>
      </c>
      <c r="J264" s="195"/>
      <c r="K264" s="195"/>
      <c r="L264" s="196"/>
      <c r="M264" s="56"/>
      <c r="N264" s="41"/>
      <c r="O264" s="349"/>
      <c r="P264" s="251"/>
      <c r="Q264" s="252"/>
      <c r="R264" s="46" t="s">
        <v>757</v>
      </c>
      <c r="S264" s="188" t="s">
        <v>839</v>
      </c>
      <c r="T264" s="189"/>
      <c r="U264" s="189"/>
      <c r="V264" s="189"/>
      <c r="W264" s="189"/>
      <c r="X264" s="190"/>
      <c r="Y264" s="56"/>
      <c r="Z264" s="31"/>
      <c r="AA264" s="101"/>
    </row>
    <row r="265" spans="1:27" s="73" customFormat="1" ht="20.100000000000001" customHeight="1" x14ac:dyDescent="0.15">
      <c r="A265" s="108"/>
      <c r="B265" s="68"/>
      <c r="C265" s="130"/>
      <c r="D265" s="228"/>
      <c r="E265" s="221"/>
      <c r="F265" s="222"/>
      <c r="G265" s="222"/>
      <c r="H265" s="133" t="s">
        <v>303</v>
      </c>
      <c r="I265" s="194" t="s">
        <v>531</v>
      </c>
      <c r="J265" s="195"/>
      <c r="K265" s="195"/>
      <c r="L265" s="196"/>
      <c r="M265" s="56"/>
      <c r="N265" s="41"/>
      <c r="O265" s="349"/>
      <c r="P265" s="251"/>
      <c r="Q265" s="252"/>
      <c r="R265" s="46" t="s">
        <v>758</v>
      </c>
      <c r="S265" s="188" t="s">
        <v>840</v>
      </c>
      <c r="T265" s="189"/>
      <c r="U265" s="189"/>
      <c r="V265" s="189"/>
      <c r="W265" s="189"/>
      <c r="X265" s="190"/>
      <c r="Y265" s="56"/>
      <c r="Z265" s="31"/>
      <c r="AA265" s="101"/>
    </row>
    <row r="266" spans="1:27" s="73" customFormat="1" ht="20.100000000000001" customHeight="1" x14ac:dyDescent="0.15">
      <c r="A266" s="108"/>
      <c r="B266" s="68"/>
      <c r="C266" s="130"/>
      <c r="D266" s="228"/>
      <c r="E266" s="221"/>
      <c r="F266" s="222"/>
      <c r="G266" s="222"/>
      <c r="H266" s="133" t="s">
        <v>304</v>
      </c>
      <c r="I266" s="194" t="s">
        <v>532</v>
      </c>
      <c r="J266" s="195"/>
      <c r="K266" s="195"/>
      <c r="L266" s="196"/>
      <c r="M266" s="56"/>
      <c r="N266" s="41"/>
      <c r="O266" s="349"/>
      <c r="P266" s="251"/>
      <c r="Q266" s="252"/>
      <c r="R266" s="46" t="s">
        <v>759</v>
      </c>
      <c r="S266" s="188" t="s">
        <v>841</v>
      </c>
      <c r="T266" s="189"/>
      <c r="U266" s="189"/>
      <c r="V266" s="189"/>
      <c r="W266" s="189"/>
      <c r="X266" s="190"/>
      <c r="Y266" s="56"/>
      <c r="Z266" s="31"/>
      <c r="AA266" s="101"/>
    </row>
    <row r="267" spans="1:27" s="73" customFormat="1" ht="20.100000000000001" customHeight="1" x14ac:dyDescent="0.15">
      <c r="A267" s="108"/>
      <c r="B267" s="68"/>
      <c r="C267" s="130"/>
      <c r="D267" s="228"/>
      <c r="E267" s="224"/>
      <c r="F267" s="225"/>
      <c r="G267" s="225"/>
      <c r="H267" s="133" t="s">
        <v>305</v>
      </c>
      <c r="I267" s="194" t="s">
        <v>533</v>
      </c>
      <c r="J267" s="195"/>
      <c r="K267" s="195"/>
      <c r="L267" s="196"/>
      <c r="M267" s="56"/>
      <c r="N267" s="41"/>
      <c r="O267" s="349"/>
      <c r="P267" s="251"/>
      <c r="Q267" s="252"/>
      <c r="R267" s="46" t="s">
        <v>760</v>
      </c>
      <c r="S267" s="188" t="s">
        <v>842</v>
      </c>
      <c r="T267" s="189"/>
      <c r="U267" s="189"/>
      <c r="V267" s="189"/>
      <c r="W267" s="189"/>
      <c r="X267" s="190"/>
      <c r="Y267" s="56"/>
      <c r="Z267" s="31"/>
      <c r="AA267" s="101"/>
    </row>
    <row r="268" spans="1:27" s="73" customFormat="1" ht="20.100000000000001" customHeight="1" x14ac:dyDescent="0.15">
      <c r="A268" s="108"/>
      <c r="B268" s="68"/>
      <c r="C268" s="130"/>
      <c r="D268" s="227" t="s">
        <v>97</v>
      </c>
      <c r="E268" s="209" t="s">
        <v>98</v>
      </c>
      <c r="F268" s="210"/>
      <c r="G268" s="210"/>
      <c r="H268" s="133" t="s">
        <v>306</v>
      </c>
      <c r="I268" s="194" t="s">
        <v>534</v>
      </c>
      <c r="J268" s="195"/>
      <c r="K268" s="195"/>
      <c r="L268" s="196"/>
      <c r="M268" s="56"/>
      <c r="N268" s="41"/>
      <c r="O268" s="349"/>
      <c r="P268" s="251"/>
      <c r="Q268" s="252"/>
      <c r="R268" s="46" t="s">
        <v>761</v>
      </c>
      <c r="S268" s="188" t="s">
        <v>843</v>
      </c>
      <c r="T268" s="189"/>
      <c r="U268" s="189"/>
      <c r="V268" s="189"/>
      <c r="W268" s="189"/>
      <c r="X268" s="190"/>
      <c r="Y268" s="56"/>
      <c r="Z268" s="31"/>
      <c r="AA268" s="101"/>
    </row>
    <row r="269" spans="1:27" s="73" customFormat="1" ht="20.100000000000001" customHeight="1" x14ac:dyDescent="0.15">
      <c r="A269" s="108"/>
      <c r="B269" s="68"/>
      <c r="C269" s="130"/>
      <c r="D269" s="228"/>
      <c r="E269" s="212"/>
      <c r="F269" s="213"/>
      <c r="G269" s="213"/>
      <c r="H269" s="133" t="s">
        <v>307</v>
      </c>
      <c r="I269" s="194" t="s">
        <v>535</v>
      </c>
      <c r="J269" s="195"/>
      <c r="K269" s="195"/>
      <c r="L269" s="196"/>
      <c r="M269" s="56"/>
      <c r="N269" s="41"/>
      <c r="O269" s="349"/>
      <c r="P269" s="251"/>
      <c r="Q269" s="252"/>
      <c r="R269" s="46" t="s">
        <v>762</v>
      </c>
      <c r="S269" s="188" t="s">
        <v>844</v>
      </c>
      <c r="T269" s="189"/>
      <c r="U269" s="189"/>
      <c r="V269" s="189"/>
      <c r="W269" s="189"/>
      <c r="X269" s="190"/>
      <c r="Y269" s="56"/>
      <c r="Z269" s="31"/>
      <c r="AA269" s="101"/>
    </row>
    <row r="270" spans="1:27" s="73" customFormat="1" ht="20.100000000000001" customHeight="1" x14ac:dyDescent="0.15">
      <c r="A270" s="108"/>
      <c r="B270" s="68"/>
      <c r="C270" s="130"/>
      <c r="D270" s="228"/>
      <c r="E270" s="212"/>
      <c r="F270" s="213"/>
      <c r="G270" s="213"/>
      <c r="H270" s="133" t="s">
        <v>308</v>
      </c>
      <c r="I270" s="194" t="s">
        <v>536</v>
      </c>
      <c r="J270" s="195"/>
      <c r="K270" s="195"/>
      <c r="L270" s="196"/>
      <c r="M270" s="56"/>
      <c r="N270" s="41"/>
      <c r="O270" s="350"/>
      <c r="P270" s="249"/>
      <c r="Q270" s="250"/>
      <c r="R270" s="46" t="s">
        <v>763</v>
      </c>
      <c r="S270" s="188" t="s">
        <v>845</v>
      </c>
      <c r="T270" s="189"/>
      <c r="U270" s="189"/>
      <c r="V270" s="189"/>
      <c r="W270" s="189"/>
      <c r="X270" s="190"/>
      <c r="Y270" s="56"/>
      <c r="Z270" s="31"/>
      <c r="AA270" s="101"/>
    </row>
    <row r="271" spans="1:27" s="73" customFormat="1" ht="20.100000000000001" customHeight="1" x14ac:dyDescent="0.15">
      <c r="A271" s="108"/>
      <c r="B271" s="68"/>
      <c r="C271" s="130"/>
      <c r="D271" s="228"/>
      <c r="E271" s="212"/>
      <c r="F271" s="213"/>
      <c r="G271" s="213"/>
      <c r="H271" s="133" t="s">
        <v>309</v>
      </c>
      <c r="I271" s="194" t="s">
        <v>537</v>
      </c>
      <c r="J271" s="195"/>
      <c r="K271" s="195"/>
      <c r="L271" s="196"/>
      <c r="M271" s="56"/>
      <c r="N271" s="41"/>
      <c r="O271" s="348" t="s">
        <v>198</v>
      </c>
      <c r="P271" s="247" t="s">
        <v>896</v>
      </c>
      <c r="Q271" s="248"/>
      <c r="R271" s="46" t="s">
        <v>764</v>
      </c>
      <c r="S271" s="188" t="s">
        <v>846</v>
      </c>
      <c r="T271" s="189"/>
      <c r="U271" s="189"/>
      <c r="V271" s="189"/>
      <c r="W271" s="189"/>
      <c r="X271" s="190"/>
      <c r="Y271" s="56"/>
      <c r="Z271" s="31"/>
      <c r="AA271" s="101"/>
    </row>
    <row r="272" spans="1:27" s="73" customFormat="1" ht="20.100000000000001" customHeight="1" x14ac:dyDescent="0.15">
      <c r="A272" s="108"/>
      <c r="B272" s="68"/>
      <c r="C272" s="130"/>
      <c r="D272" s="243"/>
      <c r="E272" s="215"/>
      <c r="F272" s="216"/>
      <c r="G272" s="216"/>
      <c r="H272" s="133" t="s">
        <v>310</v>
      </c>
      <c r="I272" s="194" t="s">
        <v>538</v>
      </c>
      <c r="J272" s="195"/>
      <c r="K272" s="195"/>
      <c r="L272" s="196"/>
      <c r="M272" s="56"/>
      <c r="N272" s="41"/>
      <c r="O272" s="349"/>
      <c r="P272" s="251"/>
      <c r="Q272" s="252"/>
      <c r="R272" s="46" t="s">
        <v>765</v>
      </c>
      <c r="S272" s="188" t="s">
        <v>847</v>
      </c>
      <c r="T272" s="189"/>
      <c r="U272" s="189"/>
      <c r="V272" s="189"/>
      <c r="W272" s="189"/>
      <c r="X272" s="190"/>
      <c r="Y272" s="56"/>
      <c r="Z272" s="31"/>
      <c r="AA272" s="101"/>
    </row>
    <row r="273" spans="1:27" s="73" customFormat="1" ht="20.100000000000001" customHeight="1" x14ac:dyDescent="0.15">
      <c r="A273" s="108"/>
      <c r="B273" s="68"/>
      <c r="C273" s="130"/>
      <c r="D273" s="227" t="s">
        <v>99</v>
      </c>
      <c r="E273" s="218" t="s">
        <v>100</v>
      </c>
      <c r="F273" s="219"/>
      <c r="G273" s="219"/>
      <c r="H273" s="133" t="s">
        <v>311</v>
      </c>
      <c r="I273" s="194" t="s">
        <v>539</v>
      </c>
      <c r="J273" s="195"/>
      <c r="K273" s="195"/>
      <c r="L273" s="196"/>
      <c r="M273" s="56"/>
      <c r="N273" s="41"/>
      <c r="O273" s="349"/>
      <c r="P273" s="251"/>
      <c r="Q273" s="252"/>
      <c r="R273" s="46" t="s">
        <v>766</v>
      </c>
      <c r="S273" s="188" t="s">
        <v>848</v>
      </c>
      <c r="T273" s="189"/>
      <c r="U273" s="189"/>
      <c r="V273" s="189"/>
      <c r="W273" s="189"/>
      <c r="X273" s="190"/>
      <c r="Y273" s="56"/>
      <c r="Z273" s="31"/>
      <c r="AA273" s="101"/>
    </row>
    <row r="274" spans="1:27" s="73" customFormat="1" ht="20.100000000000001" customHeight="1" x14ac:dyDescent="0.15">
      <c r="A274" s="108"/>
      <c r="B274" s="68"/>
      <c r="C274" s="130"/>
      <c r="D274" s="228"/>
      <c r="E274" s="221"/>
      <c r="F274" s="222"/>
      <c r="G274" s="222"/>
      <c r="H274" s="133" t="s">
        <v>312</v>
      </c>
      <c r="I274" s="194" t="s">
        <v>540</v>
      </c>
      <c r="J274" s="195"/>
      <c r="K274" s="195"/>
      <c r="L274" s="196"/>
      <c r="M274" s="56"/>
      <c r="N274" s="41"/>
      <c r="O274" s="349"/>
      <c r="P274" s="251"/>
      <c r="Q274" s="252"/>
      <c r="R274" s="46" t="s">
        <v>767</v>
      </c>
      <c r="S274" s="188" t="s">
        <v>849</v>
      </c>
      <c r="T274" s="189"/>
      <c r="U274" s="189"/>
      <c r="V274" s="189"/>
      <c r="W274" s="189"/>
      <c r="X274" s="190"/>
      <c r="Y274" s="56"/>
      <c r="Z274" s="31"/>
      <c r="AA274" s="101"/>
    </row>
    <row r="275" spans="1:27" s="73" customFormat="1" ht="20.100000000000001" customHeight="1" x14ac:dyDescent="0.15">
      <c r="A275" s="108"/>
      <c r="B275" s="68"/>
      <c r="C275" s="130"/>
      <c r="D275" s="228"/>
      <c r="E275" s="221"/>
      <c r="F275" s="222"/>
      <c r="G275" s="222"/>
      <c r="H275" s="133" t="s">
        <v>313</v>
      </c>
      <c r="I275" s="194" t="s">
        <v>541</v>
      </c>
      <c r="J275" s="195"/>
      <c r="K275" s="195"/>
      <c r="L275" s="196"/>
      <c r="M275" s="56"/>
      <c r="N275" s="41"/>
      <c r="O275" s="349"/>
      <c r="P275" s="251"/>
      <c r="Q275" s="252"/>
      <c r="R275" s="46" t="s">
        <v>768</v>
      </c>
      <c r="S275" s="188" t="s">
        <v>850</v>
      </c>
      <c r="T275" s="189"/>
      <c r="U275" s="189"/>
      <c r="V275" s="189"/>
      <c r="W275" s="189"/>
      <c r="X275" s="190"/>
      <c r="Y275" s="56"/>
      <c r="Z275" s="31"/>
      <c r="AA275" s="101"/>
    </row>
    <row r="276" spans="1:27" s="73" customFormat="1" ht="20.100000000000001" customHeight="1" x14ac:dyDescent="0.15">
      <c r="A276" s="108"/>
      <c r="B276" s="68"/>
      <c r="C276" s="130"/>
      <c r="D276" s="228"/>
      <c r="E276" s="224"/>
      <c r="F276" s="225"/>
      <c r="G276" s="225"/>
      <c r="H276" s="133" t="s">
        <v>314</v>
      </c>
      <c r="I276" s="194" t="s">
        <v>542</v>
      </c>
      <c r="J276" s="195"/>
      <c r="K276" s="195"/>
      <c r="L276" s="196"/>
      <c r="M276" s="56"/>
      <c r="N276" s="41"/>
      <c r="O276" s="349"/>
      <c r="P276" s="251"/>
      <c r="Q276" s="252"/>
      <c r="R276" s="46" t="s">
        <v>769</v>
      </c>
      <c r="S276" s="188" t="s">
        <v>851</v>
      </c>
      <c r="T276" s="189"/>
      <c r="U276" s="189"/>
      <c r="V276" s="189"/>
      <c r="W276" s="189"/>
      <c r="X276" s="190"/>
      <c r="Y276" s="56"/>
      <c r="Z276" s="31"/>
      <c r="AA276" s="101"/>
    </row>
    <row r="277" spans="1:27" s="73" customFormat="1" ht="20.100000000000001" customHeight="1" x14ac:dyDescent="0.15">
      <c r="A277" s="108"/>
      <c r="B277" s="68"/>
      <c r="C277" s="130"/>
      <c r="D277" s="227" t="s">
        <v>101</v>
      </c>
      <c r="E277" s="209" t="s">
        <v>102</v>
      </c>
      <c r="F277" s="210"/>
      <c r="G277" s="210"/>
      <c r="H277" s="133" t="s">
        <v>315</v>
      </c>
      <c r="I277" s="194" t="s">
        <v>543</v>
      </c>
      <c r="J277" s="195"/>
      <c r="K277" s="195"/>
      <c r="L277" s="196"/>
      <c r="M277" s="56"/>
      <c r="N277" s="41"/>
      <c r="O277" s="350"/>
      <c r="P277" s="249"/>
      <c r="Q277" s="250"/>
      <c r="R277" s="46" t="s">
        <v>770</v>
      </c>
      <c r="S277" s="188" t="s">
        <v>852</v>
      </c>
      <c r="T277" s="189"/>
      <c r="U277" s="189"/>
      <c r="V277" s="189"/>
      <c r="W277" s="189"/>
      <c r="X277" s="190"/>
      <c r="Y277" s="56"/>
      <c r="Z277" s="31"/>
      <c r="AA277" s="101"/>
    </row>
    <row r="278" spans="1:27" s="73" customFormat="1" ht="20.100000000000001" customHeight="1" x14ac:dyDescent="0.15">
      <c r="A278" s="108"/>
      <c r="B278" s="68"/>
      <c r="C278" s="130"/>
      <c r="D278" s="228"/>
      <c r="E278" s="212"/>
      <c r="F278" s="213"/>
      <c r="G278" s="213"/>
      <c r="H278" s="133" t="s">
        <v>316</v>
      </c>
      <c r="I278" s="194" t="s">
        <v>544</v>
      </c>
      <c r="J278" s="195"/>
      <c r="K278" s="195"/>
      <c r="L278" s="196"/>
      <c r="M278" s="56"/>
      <c r="N278" s="41"/>
      <c r="O278" s="348" t="s">
        <v>199</v>
      </c>
      <c r="P278" s="247" t="s">
        <v>200</v>
      </c>
      <c r="Q278" s="248"/>
      <c r="R278" s="46" t="s">
        <v>771</v>
      </c>
      <c r="S278" s="188" t="s">
        <v>853</v>
      </c>
      <c r="T278" s="189"/>
      <c r="U278" s="189"/>
      <c r="V278" s="189"/>
      <c r="W278" s="189"/>
      <c r="X278" s="190"/>
      <c r="Y278" s="56"/>
      <c r="Z278" s="31"/>
      <c r="AA278" s="101"/>
    </row>
    <row r="279" spans="1:27" s="73" customFormat="1" ht="20.100000000000001" customHeight="1" x14ac:dyDescent="0.15">
      <c r="A279" s="108"/>
      <c r="B279" s="68"/>
      <c r="C279" s="130"/>
      <c r="D279" s="228"/>
      <c r="E279" s="212"/>
      <c r="F279" s="213"/>
      <c r="G279" s="213"/>
      <c r="H279" s="133" t="s">
        <v>317</v>
      </c>
      <c r="I279" s="194" t="s">
        <v>545</v>
      </c>
      <c r="J279" s="195"/>
      <c r="K279" s="195"/>
      <c r="L279" s="196"/>
      <c r="M279" s="56"/>
      <c r="N279" s="41"/>
      <c r="O279" s="350"/>
      <c r="P279" s="249"/>
      <c r="Q279" s="250"/>
      <c r="R279" s="46" t="s">
        <v>772</v>
      </c>
      <c r="S279" s="188" t="s">
        <v>200</v>
      </c>
      <c r="T279" s="189"/>
      <c r="U279" s="189"/>
      <c r="V279" s="189"/>
      <c r="W279" s="189"/>
      <c r="X279" s="190"/>
      <c r="Y279" s="56"/>
      <c r="Z279" s="31"/>
      <c r="AA279" s="101"/>
    </row>
    <row r="280" spans="1:27" s="73" customFormat="1" ht="20.100000000000001" customHeight="1" x14ac:dyDescent="0.15">
      <c r="A280" s="108"/>
      <c r="B280" s="68"/>
      <c r="C280" s="130"/>
      <c r="D280" s="228"/>
      <c r="E280" s="212"/>
      <c r="F280" s="213"/>
      <c r="G280" s="213"/>
      <c r="H280" s="133" t="s">
        <v>318</v>
      </c>
      <c r="I280" s="194" t="s">
        <v>546</v>
      </c>
      <c r="J280" s="195"/>
      <c r="K280" s="195"/>
      <c r="L280" s="196"/>
      <c r="M280" s="56"/>
      <c r="N280" s="41"/>
      <c r="O280" s="177" t="s">
        <v>201</v>
      </c>
      <c r="P280" s="253" t="s">
        <v>202</v>
      </c>
      <c r="Q280" s="254"/>
      <c r="R280" s="46" t="s">
        <v>773</v>
      </c>
      <c r="S280" s="188" t="s">
        <v>202</v>
      </c>
      <c r="T280" s="189"/>
      <c r="U280" s="189"/>
      <c r="V280" s="189"/>
      <c r="W280" s="189"/>
      <c r="X280" s="190"/>
      <c r="Y280" s="56"/>
      <c r="Z280" s="31"/>
      <c r="AA280" s="101"/>
    </row>
    <row r="281" spans="1:27" s="73" customFormat="1" ht="20.100000000000001" customHeight="1" x14ac:dyDescent="0.15">
      <c r="A281" s="108"/>
      <c r="B281" s="68"/>
      <c r="C281" s="130"/>
      <c r="D281" s="228"/>
      <c r="E281" s="212"/>
      <c r="F281" s="213"/>
      <c r="G281" s="213"/>
      <c r="H281" s="133" t="s">
        <v>319</v>
      </c>
      <c r="I281" s="194" t="s">
        <v>547</v>
      </c>
      <c r="J281" s="195"/>
      <c r="K281" s="195"/>
      <c r="L281" s="196"/>
      <c r="M281" s="56"/>
      <c r="N281" s="41"/>
      <c r="O281" s="348" t="s">
        <v>203</v>
      </c>
      <c r="P281" s="247" t="s">
        <v>204</v>
      </c>
      <c r="Q281" s="248"/>
      <c r="R281" s="46" t="s">
        <v>774</v>
      </c>
      <c r="S281" s="188" t="s">
        <v>854</v>
      </c>
      <c r="T281" s="189"/>
      <c r="U281" s="189"/>
      <c r="V281" s="189"/>
      <c r="W281" s="189"/>
      <c r="X281" s="190"/>
      <c r="Y281" s="56"/>
      <c r="Z281" s="31"/>
      <c r="AA281" s="101"/>
    </row>
    <row r="282" spans="1:27" s="73" customFormat="1" ht="20.100000000000001" customHeight="1" x14ac:dyDescent="0.15">
      <c r="A282" s="108"/>
      <c r="B282" s="68"/>
      <c r="C282" s="130"/>
      <c r="D282" s="228"/>
      <c r="E282" s="212"/>
      <c r="F282" s="213"/>
      <c r="G282" s="213"/>
      <c r="H282" s="133" t="s">
        <v>320</v>
      </c>
      <c r="I282" s="194" t="s">
        <v>548</v>
      </c>
      <c r="J282" s="195"/>
      <c r="K282" s="195"/>
      <c r="L282" s="196"/>
      <c r="M282" s="56"/>
      <c r="N282" s="41"/>
      <c r="O282" s="349"/>
      <c r="P282" s="251"/>
      <c r="Q282" s="252"/>
      <c r="R282" s="46" t="s">
        <v>775</v>
      </c>
      <c r="S282" s="188" t="s">
        <v>855</v>
      </c>
      <c r="T282" s="189"/>
      <c r="U282" s="189"/>
      <c r="V282" s="189"/>
      <c r="W282" s="189"/>
      <c r="X282" s="190"/>
      <c r="Y282" s="56"/>
      <c r="Z282" s="31"/>
      <c r="AA282" s="101"/>
    </row>
    <row r="283" spans="1:27" s="73" customFormat="1" ht="20.100000000000001" customHeight="1" x14ac:dyDescent="0.15">
      <c r="A283" s="108"/>
      <c r="B283" s="68"/>
      <c r="C283" s="130"/>
      <c r="D283" s="228"/>
      <c r="E283" s="215"/>
      <c r="F283" s="216"/>
      <c r="G283" s="216"/>
      <c r="H283" s="133" t="s">
        <v>321</v>
      </c>
      <c r="I283" s="194" t="s">
        <v>549</v>
      </c>
      <c r="J283" s="195"/>
      <c r="K283" s="195"/>
      <c r="L283" s="196"/>
      <c r="M283" s="56"/>
      <c r="N283" s="41"/>
      <c r="O283" s="349"/>
      <c r="P283" s="251"/>
      <c r="Q283" s="252"/>
      <c r="R283" s="46" t="s">
        <v>776</v>
      </c>
      <c r="S283" s="188" t="s">
        <v>856</v>
      </c>
      <c r="T283" s="189"/>
      <c r="U283" s="189"/>
      <c r="V283" s="189"/>
      <c r="W283" s="189"/>
      <c r="X283" s="190"/>
      <c r="Y283" s="56"/>
      <c r="Z283" s="31"/>
      <c r="AA283" s="101"/>
    </row>
    <row r="284" spans="1:27" s="73" customFormat="1" ht="20.100000000000001" customHeight="1" x14ac:dyDescent="0.15">
      <c r="A284" s="108"/>
      <c r="B284" s="68"/>
      <c r="C284" s="130"/>
      <c r="D284" s="227" t="s">
        <v>103</v>
      </c>
      <c r="E284" s="218" t="s">
        <v>104</v>
      </c>
      <c r="F284" s="219"/>
      <c r="G284" s="219"/>
      <c r="H284" s="133" t="s">
        <v>322</v>
      </c>
      <c r="I284" s="194" t="s">
        <v>550</v>
      </c>
      <c r="J284" s="195"/>
      <c r="K284" s="195"/>
      <c r="L284" s="196"/>
      <c r="M284" s="56"/>
      <c r="N284" s="41"/>
      <c r="O284" s="349"/>
      <c r="P284" s="251"/>
      <c r="Q284" s="252"/>
      <c r="R284" s="46" t="s">
        <v>777</v>
      </c>
      <c r="S284" s="188" t="s">
        <v>857</v>
      </c>
      <c r="T284" s="189"/>
      <c r="U284" s="189"/>
      <c r="V284" s="189"/>
      <c r="W284" s="189"/>
      <c r="X284" s="190"/>
      <c r="Y284" s="56"/>
      <c r="Z284" s="31"/>
      <c r="AA284" s="101"/>
    </row>
    <row r="285" spans="1:27" s="73" customFormat="1" ht="20.100000000000001" customHeight="1" x14ac:dyDescent="0.15">
      <c r="A285" s="108"/>
      <c r="B285" s="68"/>
      <c r="C285" s="130"/>
      <c r="D285" s="228"/>
      <c r="E285" s="221"/>
      <c r="F285" s="222"/>
      <c r="G285" s="222"/>
      <c r="H285" s="133" t="s">
        <v>323</v>
      </c>
      <c r="I285" s="194" t="s">
        <v>551</v>
      </c>
      <c r="J285" s="195"/>
      <c r="K285" s="195"/>
      <c r="L285" s="196"/>
      <c r="M285" s="56"/>
      <c r="N285" s="41"/>
      <c r="O285" s="350"/>
      <c r="P285" s="249"/>
      <c r="Q285" s="250"/>
      <c r="R285" s="46" t="s">
        <v>778</v>
      </c>
      <c r="S285" s="188" t="s">
        <v>858</v>
      </c>
      <c r="T285" s="189"/>
      <c r="U285" s="189"/>
      <c r="V285" s="189"/>
      <c r="W285" s="189"/>
      <c r="X285" s="190"/>
      <c r="Y285" s="56"/>
      <c r="Z285" s="31"/>
      <c r="AA285" s="101"/>
    </row>
    <row r="286" spans="1:27" s="73" customFormat="1" ht="20.100000000000001" customHeight="1" x14ac:dyDescent="0.15">
      <c r="A286" s="108"/>
      <c r="B286" s="68"/>
      <c r="C286" s="130"/>
      <c r="D286" s="228"/>
      <c r="E286" s="221"/>
      <c r="F286" s="222"/>
      <c r="G286" s="222"/>
      <c r="H286" s="133" t="s">
        <v>324</v>
      </c>
      <c r="I286" s="194" t="s">
        <v>552</v>
      </c>
      <c r="J286" s="195"/>
      <c r="K286" s="195"/>
      <c r="L286" s="196"/>
      <c r="M286" s="56"/>
      <c r="N286" s="41"/>
      <c r="O286" s="348" t="s">
        <v>205</v>
      </c>
      <c r="P286" s="247" t="s">
        <v>206</v>
      </c>
      <c r="Q286" s="248"/>
      <c r="R286" s="46" t="s">
        <v>779</v>
      </c>
      <c r="S286" s="188" t="s">
        <v>859</v>
      </c>
      <c r="T286" s="189"/>
      <c r="U286" s="189"/>
      <c r="V286" s="189"/>
      <c r="W286" s="189"/>
      <c r="X286" s="190"/>
      <c r="Y286" s="56"/>
      <c r="Z286" s="31"/>
      <c r="AA286" s="101"/>
    </row>
    <row r="287" spans="1:27" s="73" customFormat="1" ht="20.100000000000001" customHeight="1" x14ac:dyDescent="0.15">
      <c r="A287" s="108"/>
      <c r="B287" s="68"/>
      <c r="C287" s="130"/>
      <c r="D287" s="228"/>
      <c r="E287" s="224"/>
      <c r="F287" s="225"/>
      <c r="G287" s="225"/>
      <c r="H287" s="133" t="s">
        <v>325</v>
      </c>
      <c r="I287" s="194" t="s">
        <v>553</v>
      </c>
      <c r="J287" s="195"/>
      <c r="K287" s="195"/>
      <c r="L287" s="196"/>
      <c r="M287" s="56"/>
      <c r="N287" s="41"/>
      <c r="O287" s="349"/>
      <c r="P287" s="251"/>
      <c r="Q287" s="252"/>
      <c r="R287" s="46" t="s">
        <v>780</v>
      </c>
      <c r="S287" s="188" t="s">
        <v>860</v>
      </c>
      <c r="T287" s="189"/>
      <c r="U287" s="189"/>
      <c r="V287" s="189"/>
      <c r="W287" s="189"/>
      <c r="X287" s="190"/>
      <c r="Y287" s="56"/>
      <c r="Z287" s="31"/>
      <c r="AA287" s="101"/>
    </row>
    <row r="288" spans="1:27" s="73" customFormat="1" ht="20.100000000000001" customHeight="1" x14ac:dyDescent="0.15">
      <c r="A288" s="108"/>
      <c r="B288" s="68"/>
      <c r="C288" s="130"/>
      <c r="D288" s="227" t="s">
        <v>105</v>
      </c>
      <c r="E288" s="218" t="s">
        <v>106</v>
      </c>
      <c r="F288" s="219"/>
      <c r="G288" s="219"/>
      <c r="H288" s="133" t="s">
        <v>326</v>
      </c>
      <c r="I288" s="194" t="s">
        <v>554</v>
      </c>
      <c r="J288" s="195"/>
      <c r="K288" s="195"/>
      <c r="L288" s="196"/>
      <c r="M288" s="56"/>
      <c r="N288" s="41"/>
      <c r="O288" s="350"/>
      <c r="P288" s="249"/>
      <c r="Q288" s="250"/>
      <c r="R288" s="46" t="s">
        <v>781</v>
      </c>
      <c r="S288" s="188" t="s">
        <v>861</v>
      </c>
      <c r="T288" s="189"/>
      <c r="U288" s="189"/>
      <c r="V288" s="189"/>
      <c r="W288" s="189"/>
      <c r="X288" s="190"/>
      <c r="Y288" s="56"/>
      <c r="Z288" s="31"/>
      <c r="AA288" s="101"/>
    </row>
    <row r="289" spans="1:27" s="73" customFormat="1" ht="20.100000000000001" customHeight="1" x14ac:dyDescent="0.15">
      <c r="A289" s="108"/>
      <c r="B289" s="68"/>
      <c r="C289" s="130"/>
      <c r="D289" s="228"/>
      <c r="E289" s="221"/>
      <c r="F289" s="222"/>
      <c r="G289" s="222"/>
      <c r="H289" s="133" t="s">
        <v>327</v>
      </c>
      <c r="I289" s="194" t="s">
        <v>555</v>
      </c>
      <c r="J289" s="195"/>
      <c r="K289" s="195"/>
      <c r="L289" s="196"/>
      <c r="M289" s="56"/>
      <c r="N289" s="41"/>
      <c r="O289" s="177" t="s">
        <v>207</v>
      </c>
      <c r="P289" s="253" t="s">
        <v>208</v>
      </c>
      <c r="Q289" s="254"/>
      <c r="R289" s="46" t="s">
        <v>782</v>
      </c>
      <c r="S289" s="188" t="s">
        <v>208</v>
      </c>
      <c r="T289" s="189"/>
      <c r="U289" s="189"/>
      <c r="V289" s="189"/>
      <c r="W289" s="189"/>
      <c r="X289" s="190"/>
      <c r="Y289" s="56"/>
      <c r="Z289" s="31"/>
      <c r="AA289" s="101"/>
    </row>
    <row r="290" spans="1:27" s="73" customFormat="1" ht="20.100000000000001" customHeight="1" x14ac:dyDescent="0.15">
      <c r="A290" s="108"/>
      <c r="B290" s="68"/>
      <c r="C290" s="130"/>
      <c r="D290" s="228"/>
      <c r="E290" s="221"/>
      <c r="F290" s="222"/>
      <c r="G290" s="222"/>
      <c r="H290" s="133" t="s">
        <v>328</v>
      </c>
      <c r="I290" s="194" t="s">
        <v>556</v>
      </c>
      <c r="J290" s="195"/>
      <c r="K290" s="195"/>
      <c r="L290" s="196"/>
      <c r="M290" s="56"/>
      <c r="N290" s="41"/>
      <c r="O290" s="348" t="s">
        <v>209</v>
      </c>
      <c r="P290" s="247" t="s">
        <v>210</v>
      </c>
      <c r="Q290" s="248"/>
      <c r="R290" s="46" t="s">
        <v>783</v>
      </c>
      <c r="S290" s="188" t="s">
        <v>862</v>
      </c>
      <c r="T290" s="189"/>
      <c r="U290" s="189"/>
      <c r="V290" s="189"/>
      <c r="W290" s="189"/>
      <c r="X290" s="190"/>
      <c r="Y290" s="56"/>
      <c r="Z290" s="31"/>
      <c r="AA290" s="101"/>
    </row>
    <row r="291" spans="1:27" s="73" customFormat="1" ht="20.100000000000001" customHeight="1" x14ac:dyDescent="0.15">
      <c r="A291" s="108"/>
      <c r="B291" s="68"/>
      <c r="C291" s="130"/>
      <c r="D291" s="228"/>
      <c r="E291" s="221"/>
      <c r="F291" s="222"/>
      <c r="G291" s="222"/>
      <c r="H291" s="133" t="s">
        <v>329</v>
      </c>
      <c r="I291" s="194" t="s">
        <v>557</v>
      </c>
      <c r="J291" s="195"/>
      <c r="K291" s="195"/>
      <c r="L291" s="196"/>
      <c r="M291" s="56"/>
      <c r="N291" s="41"/>
      <c r="O291" s="349"/>
      <c r="P291" s="251"/>
      <c r="Q291" s="252"/>
      <c r="R291" s="46" t="s">
        <v>784</v>
      </c>
      <c r="S291" s="188" t="s">
        <v>863</v>
      </c>
      <c r="T291" s="189"/>
      <c r="U291" s="189"/>
      <c r="V291" s="189"/>
      <c r="W291" s="189"/>
      <c r="X291" s="190"/>
      <c r="Y291" s="56"/>
      <c r="Z291" s="31"/>
      <c r="AA291" s="101"/>
    </row>
    <row r="292" spans="1:27" s="73" customFormat="1" ht="20.100000000000001" customHeight="1" x14ac:dyDescent="0.15">
      <c r="A292" s="108"/>
      <c r="B292" s="68"/>
      <c r="C292" s="130"/>
      <c r="D292" s="228"/>
      <c r="E292" s="221"/>
      <c r="F292" s="222"/>
      <c r="G292" s="222"/>
      <c r="H292" s="133" t="s">
        <v>330</v>
      </c>
      <c r="I292" s="194" t="s">
        <v>558</v>
      </c>
      <c r="J292" s="195"/>
      <c r="K292" s="195"/>
      <c r="L292" s="196"/>
      <c r="M292" s="56"/>
      <c r="N292" s="41"/>
      <c r="O292" s="350"/>
      <c r="P292" s="249"/>
      <c r="Q292" s="250"/>
      <c r="R292" s="46" t="s">
        <v>785</v>
      </c>
      <c r="S292" s="188" t="s">
        <v>864</v>
      </c>
      <c r="T292" s="189"/>
      <c r="U292" s="189"/>
      <c r="V292" s="189"/>
      <c r="W292" s="189"/>
      <c r="X292" s="190"/>
      <c r="Y292" s="56"/>
      <c r="Z292" s="31"/>
      <c r="AA292" s="101"/>
    </row>
    <row r="293" spans="1:27" s="73" customFormat="1" ht="20.100000000000001" customHeight="1" x14ac:dyDescent="0.15">
      <c r="A293" s="108"/>
      <c r="B293" s="68"/>
      <c r="C293" s="130"/>
      <c r="D293" s="228"/>
      <c r="E293" s="221"/>
      <c r="F293" s="222"/>
      <c r="G293" s="222"/>
      <c r="H293" s="133" t="s">
        <v>331</v>
      </c>
      <c r="I293" s="194" t="s">
        <v>559</v>
      </c>
      <c r="J293" s="195"/>
      <c r="K293" s="195"/>
      <c r="L293" s="196"/>
      <c r="M293" s="56"/>
      <c r="N293" s="41"/>
      <c r="O293" s="348" t="s">
        <v>211</v>
      </c>
      <c r="P293" s="247" t="s">
        <v>149</v>
      </c>
      <c r="Q293" s="248"/>
      <c r="R293" s="46" t="s">
        <v>786</v>
      </c>
      <c r="S293" s="188" t="s">
        <v>865</v>
      </c>
      <c r="T293" s="189"/>
      <c r="U293" s="189"/>
      <c r="V293" s="189"/>
      <c r="W293" s="189"/>
      <c r="X293" s="190"/>
      <c r="Y293" s="56"/>
      <c r="Z293" s="31"/>
      <c r="AA293" s="101"/>
    </row>
    <row r="294" spans="1:27" s="73" customFormat="1" ht="20.100000000000001" customHeight="1" x14ac:dyDescent="0.15">
      <c r="A294" s="108"/>
      <c r="B294" s="68"/>
      <c r="C294" s="130"/>
      <c r="D294" s="243"/>
      <c r="E294" s="224"/>
      <c r="F294" s="225"/>
      <c r="G294" s="225"/>
      <c r="H294" s="133" t="s">
        <v>332</v>
      </c>
      <c r="I294" s="194" t="s">
        <v>560</v>
      </c>
      <c r="J294" s="195"/>
      <c r="K294" s="195"/>
      <c r="L294" s="196"/>
      <c r="M294" s="56"/>
      <c r="N294" s="41"/>
      <c r="O294" s="349"/>
      <c r="P294" s="251"/>
      <c r="Q294" s="252"/>
      <c r="R294" s="46" t="s">
        <v>787</v>
      </c>
      <c r="S294" s="188" t="s">
        <v>866</v>
      </c>
      <c r="T294" s="189"/>
      <c r="U294" s="189"/>
      <c r="V294" s="189"/>
      <c r="W294" s="189"/>
      <c r="X294" s="190"/>
      <c r="Y294" s="56"/>
      <c r="Z294" s="31"/>
      <c r="AA294" s="101"/>
    </row>
    <row r="295" spans="1:27" s="73" customFormat="1" ht="20.100000000000001" customHeight="1" x14ac:dyDescent="0.15">
      <c r="A295" s="108"/>
      <c r="B295" s="68"/>
      <c r="C295" s="130"/>
      <c r="D295" s="227" t="s">
        <v>108</v>
      </c>
      <c r="E295" s="218" t="s">
        <v>109</v>
      </c>
      <c r="F295" s="219"/>
      <c r="G295" s="219"/>
      <c r="H295" s="133" t="s">
        <v>333</v>
      </c>
      <c r="I295" s="194" t="s">
        <v>561</v>
      </c>
      <c r="J295" s="195"/>
      <c r="K295" s="195"/>
      <c r="L295" s="196"/>
      <c r="M295" s="56"/>
      <c r="N295" s="41"/>
      <c r="O295" s="351"/>
      <c r="P295" s="352"/>
      <c r="Q295" s="353"/>
      <c r="R295" s="47" t="s">
        <v>788</v>
      </c>
      <c r="S295" s="191" t="s">
        <v>150</v>
      </c>
      <c r="T295" s="192"/>
      <c r="U295" s="192"/>
      <c r="V295" s="192"/>
      <c r="W295" s="192"/>
      <c r="X295" s="193"/>
      <c r="Y295" s="59"/>
      <c r="Z295" s="31"/>
      <c r="AA295" s="101"/>
    </row>
    <row r="296" spans="1:27" s="73" customFormat="1" ht="20.100000000000001" customHeight="1" x14ac:dyDescent="0.15">
      <c r="A296" s="108"/>
      <c r="B296" s="68"/>
      <c r="C296" s="130"/>
      <c r="D296" s="228"/>
      <c r="E296" s="221"/>
      <c r="F296" s="222"/>
      <c r="G296" s="222"/>
      <c r="H296" s="133" t="s">
        <v>334</v>
      </c>
      <c r="I296" s="194" t="s">
        <v>562</v>
      </c>
      <c r="J296" s="195"/>
      <c r="K296" s="195"/>
      <c r="L296" s="196"/>
      <c r="M296" s="56"/>
      <c r="N296" s="35"/>
      <c r="O296" s="35"/>
      <c r="P296" s="35"/>
      <c r="Q296" s="35"/>
      <c r="R296" s="35"/>
      <c r="S296" s="35"/>
      <c r="T296" s="35"/>
      <c r="U296" s="35"/>
      <c r="V296" s="35"/>
      <c r="W296" s="35"/>
      <c r="X296" s="35"/>
      <c r="Y296" s="35"/>
      <c r="Z296" s="31"/>
      <c r="AA296" s="101"/>
    </row>
    <row r="297" spans="1:27" s="73" customFormat="1" ht="20.100000000000001" customHeight="1" x14ac:dyDescent="0.15">
      <c r="A297" s="108"/>
      <c r="B297" s="68"/>
      <c r="C297" s="130"/>
      <c r="D297" s="228"/>
      <c r="E297" s="221"/>
      <c r="F297" s="222"/>
      <c r="G297" s="222"/>
      <c r="H297" s="133" t="s">
        <v>335</v>
      </c>
      <c r="I297" s="194" t="s">
        <v>563</v>
      </c>
      <c r="J297" s="195"/>
      <c r="K297" s="195"/>
      <c r="L297" s="196"/>
      <c r="M297" s="56"/>
      <c r="N297" s="35"/>
      <c r="O297" s="35"/>
      <c r="P297" s="35"/>
      <c r="Q297" s="35"/>
      <c r="R297" s="35"/>
      <c r="S297" s="35"/>
      <c r="T297" s="35"/>
      <c r="U297" s="35"/>
      <c r="V297" s="35"/>
      <c r="W297" s="35"/>
      <c r="X297" s="35"/>
      <c r="Y297" s="35"/>
      <c r="Z297" s="31"/>
      <c r="AA297" s="101"/>
    </row>
    <row r="298" spans="1:27" s="73" customFormat="1" ht="20.100000000000001" customHeight="1" x14ac:dyDescent="0.15">
      <c r="A298" s="108"/>
      <c r="B298" s="68"/>
      <c r="C298" s="130"/>
      <c r="D298" s="243"/>
      <c r="E298" s="224"/>
      <c r="F298" s="225"/>
      <c r="G298" s="225"/>
      <c r="H298" s="133" t="s">
        <v>336</v>
      </c>
      <c r="I298" s="194" t="s">
        <v>564</v>
      </c>
      <c r="J298" s="195"/>
      <c r="K298" s="195"/>
      <c r="L298" s="196"/>
      <c r="M298" s="56"/>
      <c r="N298" s="35"/>
      <c r="O298" s="35"/>
      <c r="P298" s="35"/>
      <c r="Q298" s="35"/>
      <c r="R298" s="35"/>
      <c r="S298" s="35"/>
      <c r="T298" s="35"/>
      <c r="U298" s="35"/>
      <c r="V298" s="35"/>
      <c r="W298" s="35"/>
      <c r="X298" s="35"/>
      <c r="Y298" s="35"/>
      <c r="Z298" s="31"/>
      <c r="AA298" s="101"/>
    </row>
    <row r="299" spans="1:27" s="73" customFormat="1" ht="20.100000000000001" customHeight="1" x14ac:dyDescent="0.15">
      <c r="A299" s="108"/>
      <c r="B299" s="68"/>
      <c r="C299" s="130"/>
      <c r="D299" s="227" t="s">
        <v>110</v>
      </c>
      <c r="E299" s="218" t="s">
        <v>111</v>
      </c>
      <c r="F299" s="219"/>
      <c r="G299" s="219"/>
      <c r="H299" s="133" t="s">
        <v>337</v>
      </c>
      <c r="I299" s="194" t="s">
        <v>565</v>
      </c>
      <c r="J299" s="195"/>
      <c r="K299" s="195"/>
      <c r="L299" s="196"/>
      <c r="M299" s="56"/>
      <c r="N299" s="35"/>
      <c r="O299" s="35"/>
      <c r="P299" s="35"/>
      <c r="Q299" s="35"/>
      <c r="R299" s="35"/>
      <c r="S299" s="35"/>
      <c r="T299" s="35"/>
      <c r="U299" s="35"/>
      <c r="V299" s="35"/>
      <c r="W299" s="35"/>
      <c r="X299" s="35"/>
      <c r="Y299" s="35"/>
      <c r="Z299" s="31"/>
      <c r="AA299" s="101"/>
    </row>
    <row r="300" spans="1:27" s="73" customFormat="1" ht="20.100000000000001" customHeight="1" x14ac:dyDescent="0.15">
      <c r="A300" s="108"/>
      <c r="B300" s="68"/>
      <c r="C300" s="130"/>
      <c r="D300" s="228"/>
      <c r="E300" s="221"/>
      <c r="F300" s="222"/>
      <c r="G300" s="222"/>
      <c r="H300" s="133" t="s">
        <v>338</v>
      </c>
      <c r="I300" s="194" t="s">
        <v>566</v>
      </c>
      <c r="J300" s="195"/>
      <c r="K300" s="195"/>
      <c r="L300" s="196"/>
      <c r="M300" s="56"/>
      <c r="N300" s="35"/>
      <c r="O300" s="35"/>
      <c r="P300" s="35"/>
      <c r="Q300" s="35"/>
      <c r="R300" s="35"/>
      <c r="S300" s="35"/>
      <c r="T300" s="35"/>
      <c r="U300" s="35"/>
      <c r="V300" s="35"/>
      <c r="W300" s="35"/>
      <c r="X300" s="35"/>
      <c r="Y300" s="35"/>
      <c r="Z300" s="31"/>
      <c r="AA300" s="101"/>
    </row>
    <row r="301" spans="1:27" s="73" customFormat="1" ht="20.100000000000001" customHeight="1" x14ac:dyDescent="0.15">
      <c r="A301" s="108"/>
      <c r="B301" s="68"/>
      <c r="C301" s="130"/>
      <c r="D301" s="228"/>
      <c r="E301" s="221"/>
      <c r="F301" s="222"/>
      <c r="G301" s="222"/>
      <c r="H301" s="133" t="s">
        <v>339</v>
      </c>
      <c r="I301" s="194" t="s">
        <v>567</v>
      </c>
      <c r="J301" s="195"/>
      <c r="K301" s="195"/>
      <c r="L301" s="196"/>
      <c r="M301" s="56"/>
      <c r="N301" s="35"/>
      <c r="O301" s="35"/>
      <c r="P301" s="35"/>
      <c r="Q301" s="35"/>
      <c r="R301" s="35"/>
      <c r="S301" s="35"/>
      <c r="T301" s="35"/>
      <c r="U301" s="35"/>
      <c r="V301" s="35"/>
      <c r="W301" s="35"/>
      <c r="X301" s="35"/>
      <c r="Y301" s="35"/>
      <c r="Z301" s="31"/>
      <c r="AA301" s="101"/>
    </row>
    <row r="302" spans="1:27" s="73" customFormat="1" ht="20.100000000000001" customHeight="1" x14ac:dyDescent="0.15">
      <c r="A302" s="108"/>
      <c r="B302" s="68"/>
      <c r="C302" s="130"/>
      <c r="D302" s="243"/>
      <c r="E302" s="224"/>
      <c r="F302" s="225"/>
      <c r="G302" s="225"/>
      <c r="H302" s="133" t="s">
        <v>340</v>
      </c>
      <c r="I302" s="194" t="s">
        <v>568</v>
      </c>
      <c r="J302" s="195"/>
      <c r="K302" s="195"/>
      <c r="L302" s="196"/>
      <c r="M302" s="56"/>
      <c r="N302" s="35"/>
      <c r="O302" s="35"/>
      <c r="P302" s="35"/>
      <c r="Q302" s="35"/>
      <c r="R302" s="35"/>
      <c r="S302" s="35"/>
      <c r="T302" s="35"/>
      <c r="U302" s="35"/>
      <c r="V302" s="35"/>
      <c r="W302" s="35"/>
      <c r="X302" s="35"/>
      <c r="Y302" s="35"/>
      <c r="Z302" s="31"/>
      <c r="AA302" s="101"/>
    </row>
    <row r="303" spans="1:27" s="73" customFormat="1" ht="20.100000000000001" customHeight="1" x14ac:dyDescent="0.15">
      <c r="A303" s="108"/>
      <c r="B303" s="68"/>
      <c r="C303" s="130"/>
      <c r="D303" s="134" t="s">
        <v>112</v>
      </c>
      <c r="E303" s="244" t="s">
        <v>113</v>
      </c>
      <c r="F303" s="245"/>
      <c r="G303" s="246"/>
      <c r="H303" s="133" t="s">
        <v>341</v>
      </c>
      <c r="I303" s="194" t="s">
        <v>569</v>
      </c>
      <c r="J303" s="195"/>
      <c r="K303" s="195"/>
      <c r="L303" s="196"/>
      <c r="M303" s="56"/>
      <c r="N303" s="35"/>
      <c r="O303" s="35"/>
      <c r="P303" s="35"/>
      <c r="Q303" s="35"/>
      <c r="R303" s="35"/>
      <c r="S303" s="35"/>
      <c r="T303" s="35"/>
      <c r="U303" s="35"/>
      <c r="V303" s="35"/>
      <c r="W303" s="35"/>
      <c r="X303" s="35"/>
      <c r="Y303" s="35"/>
      <c r="Z303" s="31"/>
      <c r="AA303" s="101"/>
    </row>
    <row r="304" spans="1:27" s="73" customFormat="1" ht="20.100000000000001" customHeight="1" x14ac:dyDescent="0.15">
      <c r="A304" s="108"/>
      <c r="B304" s="68"/>
      <c r="C304" s="130"/>
      <c r="D304" s="240" t="s">
        <v>114</v>
      </c>
      <c r="E304" s="209" t="s">
        <v>115</v>
      </c>
      <c r="F304" s="210"/>
      <c r="G304" s="211"/>
      <c r="H304" s="133" t="s">
        <v>342</v>
      </c>
      <c r="I304" s="194" t="s">
        <v>570</v>
      </c>
      <c r="J304" s="195"/>
      <c r="K304" s="195"/>
      <c r="L304" s="196"/>
      <c r="M304" s="58"/>
      <c r="N304" s="35"/>
      <c r="O304" s="35"/>
      <c r="P304" s="35"/>
      <c r="Q304" s="35"/>
      <c r="R304" s="35"/>
      <c r="S304" s="35"/>
      <c r="T304" s="35"/>
      <c r="U304" s="35"/>
      <c r="V304" s="35"/>
      <c r="W304" s="35"/>
      <c r="X304" s="35"/>
      <c r="Y304" s="35"/>
      <c r="Z304" s="31"/>
      <c r="AA304" s="101"/>
    </row>
    <row r="305" spans="1:27" s="73" customFormat="1" ht="20.100000000000001" customHeight="1" x14ac:dyDescent="0.15">
      <c r="A305" s="108"/>
      <c r="B305" s="68"/>
      <c r="C305" s="130"/>
      <c r="D305" s="242"/>
      <c r="E305" s="215"/>
      <c r="F305" s="216"/>
      <c r="G305" s="217"/>
      <c r="H305" s="133" t="s">
        <v>343</v>
      </c>
      <c r="I305" s="194" t="s">
        <v>571</v>
      </c>
      <c r="J305" s="195"/>
      <c r="K305" s="195"/>
      <c r="L305" s="196"/>
      <c r="M305" s="58"/>
      <c r="N305" s="181"/>
      <c r="Y305" s="181"/>
      <c r="Z305" s="91"/>
      <c r="AA305" s="101"/>
    </row>
    <row r="306" spans="1:27" s="73" customFormat="1" ht="20.100000000000001" customHeight="1" x14ac:dyDescent="0.15">
      <c r="A306" s="108"/>
      <c r="B306" s="68"/>
      <c r="C306" s="130"/>
      <c r="D306" s="240" t="s">
        <v>116</v>
      </c>
      <c r="E306" s="229" t="s">
        <v>117</v>
      </c>
      <c r="F306" s="230"/>
      <c r="G306" s="231"/>
      <c r="H306" s="133" t="s">
        <v>344</v>
      </c>
      <c r="I306" s="194" t="s">
        <v>572</v>
      </c>
      <c r="J306" s="195"/>
      <c r="K306" s="195"/>
      <c r="L306" s="196"/>
      <c r="M306" s="58"/>
      <c r="N306" s="181"/>
      <c r="O306" s="181"/>
      <c r="P306" s="181"/>
      <c r="Q306" s="181"/>
      <c r="R306" s="181"/>
      <c r="S306" s="181"/>
      <c r="T306" s="181"/>
      <c r="U306" s="181"/>
      <c r="V306" s="181"/>
      <c r="W306" s="181"/>
      <c r="X306" s="181"/>
      <c r="Y306" s="181"/>
      <c r="Z306" s="91"/>
      <c r="AA306" s="101"/>
    </row>
    <row r="307" spans="1:27" s="73" customFormat="1" ht="20.100000000000001" customHeight="1" x14ac:dyDescent="0.15">
      <c r="A307" s="108"/>
      <c r="B307" s="68"/>
      <c r="C307" s="130"/>
      <c r="D307" s="241"/>
      <c r="E307" s="232"/>
      <c r="F307" s="233"/>
      <c r="G307" s="234"/>
      <c r="H307" s="133" t="s">
        <v>345</v>
      </c>
      <c r="I307" s="194" t="s">
        <v>573</v>
      </c>
      <c r="J307" s="195"/>
      <c r="K307" s="195"/>
      <c r="L307" s="196"/>
      <c r="M307" s="58"/>
      <c r="N307" s="181"/>
      <c r="O307" s="181"/>
      <c r="P307" s="181"/>
      <c r="Q307" s="181"/>
      <c r="R307" s="181"/>
      <c r="S307" s="181"/>
      <c r="T307" s="181"/>
      <c r="U307" s="181"/>
      <c r="V307" s="181"/>
      <c r="W307" s="181"/>
      <c r="X307" s="181"/>
      <c r="Y307" s="181"/>
      <c r="Z307" s="99"/>
      <c r="AA307" s="69"/>
    </row>
    <row r="308" spans="1:27" s="73" customFormat="1" ht="20.100000000000001" customHeight="1" x14ac:dyDescent="0.15">
      <c r="A308" s="108"/>
      <c r="B308" s="68"/>
      <c r="C308" s="130"/>
      <c r="D308" s="241"/>
      <c r="E308" s="232"/>
      <c r="F308" s="233"/>
      <c r="G308" s="234"/>
      <c r="H308" s="133" t="s">
        <v>346</v>
      </c>
      <c r="I308" s="194" t="s">
        <v>574</v>
      </c>
      <c r="J308" s="195"/>
      <c r="K308" s="195"/>
      <c r="L308" s="196"/>
      <c r="M308" s="58"/>
      <c r="N308" s="181"/>
      <c r="O308" s="181"/>
      <c r="P308" s="181"/>
      <c r="Q308" s="181"/>
      <c r="R308" s="181"/>
      <c r="S308" s="181"/>
      <c r="T308" s="181"/>
      <c r="U308" s="181"/>
      <c r="V308" s="181"/>
      <c r="W308" s="181"/>
      <c r="X308" s="181"/>
      <c r="Y308" s="181"/>
      <c r="Z308" s="99"/>
      <c r="AA308" s="101"/>
    </row>
    <row r="309" spans="1:27" s="73" customFormat="1" ht="20.100000000000001" customHeight="1" x14ac:dyDescent="0.15">
      <c r="A309" s="108"/>
      <c r="B309" s="68"/>
      <c r="C309" s="130"/>
      <c r="D309" s="242"/>
      <c r="E309" s="235"/>
      <c r="F309" s="236"/>
      <c r="G309" s="237"/>
      <c r="H309" s="133" t="s">
        <v>347</v>
      </c>
      <c r="I309" s="194" t="s">
        <v>575</v>
      </c>
      <c r="J309" s="195"/>
      <c r="K309" s="195"/>
      <c r="L309" s="196"/>
      <c r="M309" s="58"/>
      <c r="N309" s="181"/>
      <c r="O309" s="181"/>
      <c r="P309" s="181"/>
      <c r="Q309" s="181"/>
      <c r="R309" s="181"/>
      <c r="S309" s="181"/>
      <c r="T309" s="181"/>
      <c r="U309" s="181"/>
      <c r="V309" s="181"/>
      <c r="W309" s="181"/>
      <c r="X309" s="181"/>
      <c r="Y309" s="181"/>
      <c r="Z309" s="99"/>
      <c r="AA309" s="101"/>
    </row>
    <row r="310" spans="1:27" s="73" customFormat="1" ht="20.100000000000001" customHeight="1" x14ac:dyDescent="0.15">
      <c r="A310" s="108"/>
      <c r="B310" s="68"/>
      <c r="C310" s="130"/>
      <c r="D310" s="206" t="s">
        <v>118</v>
      </c>
      <c r="E310" s="218" t="s">
        <v>886</v>
      </c>
      <c r="F310" s="219"/>
      <c r="G310" s="220"/>
      <c r="H310" s="133" t="s">
        <v>348</v>
      </c>
      <c r="I310" s="194" t="s">
        <v>576</v>
      </c>
      <c r="J310" s="195"/>
      <c r="K310" s="195"/>
      <c r="L310" s="196"/>
      <c r="M310" s="58"/>
      <c r="N310" s="181"/>
      <c r="O310" s="181"/>
      <c r="P310" s="181"/>
      <c r="Q310" s="181"/>
      <c r="R310" s="181"/>
      <c r="S310" s="181"/>
      <c r="T310" s="181"/>
      <c r="U310" s="181"/>
      <c r="V310" s="181"/>
      <c r="W310" s="181"/>
      <c r="X310" s="181"/>
      <c r="Y310" s="181"/>
      <c r="Z310" s="99"/>
      <c r="AA310" s="101"/>
    </row>
    <row r="311" spans="1:27" s="73" customFormat="1" ht="20.100000000000001" customHeight="1" x14ac:dyDescent="0.15">
      <c r="A311" s="108"/>
      <c r="B311" s="68"/>
      <c r="C311" s="130"/>
      <c r="D311" s="207"/>
      <c r="E311" s="221"/>
      <c r="F311" s="222"/>
      <c r="G311" s="223"/>
      <c r="H311" s="133" t="s">
        <v>349</v>
      </c>
      <c r="I311" s="194" t="s">
        <v>577</v>
      </c>
      <c r="J311" s="195"/>
      <c r="K311" s="195"/>
      <c r="L311" s="196"/>
      <c r="M311" s="58"/>
      <c r="N311" s="181"/>
      <c r="O311" s="181"/>
      <c r="P311" s="181"/>
      <c r="Q311" s="181"/>
      <c r="R311" s="181"/>
      <c r="S311" s="181"/>
      <c r="T311" s="181"/>
      <c r="U311" s="181"/>
      <c r="V311" s="181"/>
      <c r="W311" s="181"/>
      <c r="X311" s="181"/>
      <c r="Y311" s="181"/>
      <c r="Z311" s="99"/>
      <c r="AA311" s="101"/>
    </row>
    <row r="312" spans="1:27" s="73" customFormat="1" ht="20.100000000000001" customHeight="1" x14ac:dyDescent="0.15">
      <c r="A312" s="108"/>
      <c r="B312" s="68"/>
      <c r="C312" s="130"/>
      <c r="D312" s="207"/>
      <c r="E312" s="221"/>
      <c r="F312" s="222"/>
      <c r="G312" s="223"/>
      <c r="H312" s="133" t="s">
        <v>350</v>
      </c>
      <c r="I312" s="194" t="s">
        <v>893</v>
      </c>
      <c r="J312" s="195"/>
      <c r="K312" s="195"/>
      <c r="L312" s="196"/>
      <c r="M312" s="58"/>
      <c r="N312" s="181"/>
      <c r="O312" s="181"/>
      <c r="P312" s="181"/>
      <c r="Q312" s="181"/>
      <c r="R312" s="181"/>
      <c r="S312" s="181"/>
      <c r="T312" s="181"/>
      <c r="U312" s="181"/>
      <c r="V312" s="181"/>
      <c r="W312" s="181"/>
      <c r="X312" s="181"/>
      <c r="Y312" s="181"/>
      <c r="Z312" s="99"/>
      <c r="AA312" s="101"/>
    </row>
    <row r="313" spans="1:27" s="73" customFormat="1" ht="20.100000000000001" customHeight="1" x14ac:dyDescent="0.15">
      <c r="A313" s="108"/>
      <c r="B313" s="68"/>
      <c r="C313" s="130"/>
      <c r="D313" s="207"/>
      <c r="E313" s="221"/>
      <c r="F313" s="222"/>
      <c r="G313" s="223"/>
      <c r="H313" s="133" t="s">
        <v>351</v>
      </c>
      <c r="I313" s="194" t="s">
        <v>578</v>
      </c>
      <c r="J313" s="195"/>
      <c r="K313" s="195"/>
      <c r="L313" s="196"/>
      <c r="M313" s="58"/>
      <c r="N313" s="181"/>
      <c r="O313" s="181"/>
      <c r="P313" s="181"/>
      <c r="Q313" s="181"/>
      <c r="R313" s="181"/>
      <c r="S313" s="181"/>
      <c r="T313" s="181"/>
      <c r="U313" s="181"/>
      <c r="V313" s="181"/>
      <c r="W313" s="181"/>
      <c r="X313" s="181"/>
      <c r="Y313" s="181"/>
      <c r="Z313" s="99"/>
      <c r="AA313" s="101"/>
    </row>
    <row r="314" spans="1:27" s="73" customFormat="1" ht="20.100000000000001" customHeight="1" x14ac:dyDescent="0.15">
      <c r="A314" s="108"/>
      <c r="B314" s="68"/>
      <c r="C314" s="130"/>
      <c r="D314" s="207"/>
      <c r="E314" s="221"/>
      <c r="F314" s="222"/>
      <c r="G314" s="223"/>
      <c r="H314" s="133" t="s">
        <v>352</v>
      </c>
      <c r="I314" s="194" t="s">
        <v>579</v>
      </c>
      <c r="J314" s="195"/>
      <c r="K314" s="195"/>
      <c r="L314" s="196"/>
      <c r="M314" s="58"/>
      <c r="N314" s="181"/>
      <c r="O314" s="181"/>
      <c r="P314" s="181"/>
      <c r="Q314" s="181"/>
      <c r="R314" s="181"/>
      <c r="S314" s="181"/>
      <c r="T314" s="181"/>
      <c r="U314" s="181"/>
      <c r="V314" s="181"/>
      <c r="W314" s="181"/>
      <c r="X314" s="181"/>
      <c r="Y314" s="181"/>
      <c r="Z314" s="99"/>
      <c r="AA314" s="101"/>
    </row>
    <row r="315" spans="1:27" s="73" customFormat="1" ht="20.100000000000001" customHeight="1" x14ac:dyDescent="0.15">
      <c r="A315" s="108"/>
      <c r="B315" s="68"/>
      <c r="C315" s="130"/>
      <c r="D315" s="207"/>
      <c r="E315" s="221"/>
      <c r="F315" s="222"/>
      <c r="G315" s="223"/>
      <c r="H315" s="133" t="s">
        <v>887</v>
      </c>
      <c r="I315" s="194" t="s">
        <v>888</v>
      </c>
      <c r="J315" s="195"/>
      <c r="K315" s="195"/>
      <c r="L315" s="196"/>
      <c r="M315" s="58"/>
      <c r="N315" s="181"/>
      <c r="O315" s="181"/>
      <c r="P315" s="181"/>
      <c r="Q315" s="181"/>
      <c r="R315" s="181"/>
      <c r="S315" s="181"/>
      <c r="T315" s="181"/>
      <c r="U315" s="181"/>
      <c r="V315" s="181"/>
      <c r="W315" s="181"/>
      <c r="X315" s="181"/>
      <c r="Y315" s="181"/>
      <c r="Z315" s="99"/>
      <c r="AA315" s="101"/>
    </row>
    <row r="316" spans="1:27" s="73" customFormat="1" ht="20.100000000000001" customHeight="1" x14ac:dyDescent="0.15">
      <c r="A316" s="108"/>
      <c r="B316" s="68"/>
      <c r="C316" s="130"/>
      <c r="D316" s="207"/>
      <c r="E316" s="221"/>
      <c r="F316" s="222"/>
      <c r="G316" s="223"/>
      <c r="H316" s="133" t="s">
        <v>889</v>
      </c>
      <c r="I316" s="194" t="s">
        <v>890</v>
      </c>
      <c r="J316" s="195"/>
      <c r="K316" s="195"/>
      <c r="L316" s="196"/>
      <c r="M316" s="58"/>
      <c r="N316" s="181"/>
      <c r="O316" s="181"/>
      <c r="P316" s="181"/>
      <c r="Q316" s="181"/>
      <c r="R316" s="181"/>
      <c r="S316" s="181"/>
      <c r="T316" s="181"/>
      <c r="U316" s="181"/>
      <c r="V316" s="181"/>
      <c r="W316" s="181"/>
      <c r="X316" s="181"/>
      <c r="Y316" s="181"/>
      <c r="Z316" s="99"/>
      <c r="AA316" s="101"/>
    </row>
    <row r="317" spans="1:27" s="73" customFormat="1" ht="20.100000000000001" customHeight="1" x14ac:dyDescent="0.15">
      <c r="A317" s="108"/>
      <c r="B317" s="68"/>
      <c r="C317" s="130"/>
      <c r="D317" s="208"/>
      <c r="E317" s="224"/>
      <c r="F317" s="225"/>
      <c r="G317" s="226"/>
      <c r="H317" s="133" t="s">
        <v>891</v>
      </c>
      <c r="I317" s="194" t="s">
        <v>892</v>
      </c>
      <c r="J317" s="195"/>
      <c r="K317" s="195"/>
      <c r="L317" s="196"/>
      <c r="M317" s="58"/>
      <c r="N317" s="181"/>
      <c r="O317" s="181"/>
      <c r="P317" s="181"/>
      <c r="Q317" s="181"/>
      <c r="R317" s="181"/>
      <c r="S317" s="181"/>
      <c r="T317" s="181"/>
      <c r="U317" s="181"/>
      <c r="V317" s="181"/>
      <c r="W317" s="181"/>
      <c r="X317" s="181"/>
      <c r="Y317" s="181"/>
      <c r="Z317" s="99"/>
      <c r="AA317" s="101"/>
    </row>
    <row r="318" spans="1:27" s="73" customFormat="1" ht="20.100000000000001" customHeight="1" x14ac:dyDescent="0.15">
      <c r="A318" s="108"/>
      <c r="B318" s="68"/>
      <c r="C318" s="130"/>
      <c r="D318" s="206" t="s">
        <v>119</v>
      </c>
      <c r="E318" s="209" t="s">
        <v>120</v>
      </c>
      <c r="F318" s="210"/>
      <c r="G318" s="211"/>
      <c r="H318" s="133" t="s">
        <v>353</v>
      </c>
      <c r="I318" s="194" t="s">
        <v>580</v>
      </c>
      <c r="J318" s="195"/>
      <c r="K318" s="195"/>
      <c r="L318" s="196"/>
      <c r="M318" s="58"/>
      <c r="N318" s="181"/>
      <c r="O318" s="181"/>
      <c r="P318" s="181"/>
      <c r="Q318" s="181"/>
      <c r="R318" s="181"/>
      <c r="S318" s="181"/>
      <c r="T318" s="181"/>
      <c r="U318" s="181"/>
      <c r="V318" s="181"/>
      <c r="W318" s="181"/>
      <c r="X318" s="181"/>
      <c r="Y318" s="181"/>
      <c r="Z318" s="99"/>
      <c r="AA318" s="101"/>
    </row>
    <row r="319" spans="1:27" s="73" customFormat="1" ht="20.100000000000001" customHeight="1" x14ac:dyDescent="0.15">
      <c r="A319" s="108"/>
      <c r="B319" s="68"/>
      <c r="C319" s="130"/>
      <c r="D319" s="207"/>
      <c r="E319" s="212"/>
      <c r="F319" s="213"/>
      <c r="G319" s="214"/>
      <c r="H319" s="133" t="s">
        <v>354</v>
      </c>
      <c r="I319" s="194" t="s">
        <v>581</v>
      </c>
      <c r="J319" s="195"/>
      <c r="K319" s="195"/>
      <c r="L319" s="196"/>
      <c r="M319" s="56"/>
      <c r="N319" s="181"/>
      <c r="O319" s="181"/>
      <c r="P319" s="181"/>
      <c r="Q319" s="181"/>
      <c r="R319" s="181"/>
      <c r="S319" s="181"/>
      <c r="T319" s="181"/>
      <c r="U319" s="181"/>
      <c r="V319" s="181"/>
      <c r="W319" s="181"/>
      <c r="X319" s="181"/>
      <c r="Y319" s="181"/>
      <c r="Z319" s="99"/>
      <c r="AA319" s="101"/>
    </row>
    <row r="320" spans="1:27" s="73" customFormat="1" ht="20.100000000000001" customHeight="1" x14ac:dyDescent="0.15">
      <c r="A320" s="108"/>
      <c r="B320" s="68"/>
      <c r="C320" s="130"/>
      <c r="D320" s="207"/>
      <c r="E320" s="212"/>
      <c r="F320" s="213"/>
      <c r="G320" s="214"/>
      <c r="H320" s="133" t="s">
        <v>355</v>
      </c>
      <c r="I320" s="194" t="s">
        <v>582</v>
      </c>
      <c r="J320" s="195"/>
      <c r="K320" s="195"/>
      <c r="L320" s="196"/>
      <c r="M320" s="58"/>
      <c r="N320" s="181"/>
      <c r="O320" s="181"/>
      <c r="P320" s="181"/>
      <c r="Q320" s="181"/>
      <c r="R320" s="181"/>
      <c r="S320" s="181"/>
      <c r="T320" s="181"/>
      <c r="U320" s="181"/>
      <c r="V320" s="181"/>
      <c r="W320" s="181"/>
      <c r="X320" s="181"/>
      <c r="Y320" s="181"/>
      <c r="Z320" s="99"/>
      <c r="AA320" s="101"/>
    </row>
    <row r="321" spans="1:27" s="73" customFormat="1" ht="20.100000000000001" customHeight="1" x14ac:dyDescent="0.15">
      <c r="A321" s="108"/>
      <c r="B321" s="68"/>
      <c r="C321" s="130"/>
      <c r="D321" s="207"/>
      <c r="E321" s="212"/>
      <c r="F321" s="213"/>
      <c r="G321" s="214"/>
      <c r="H321" s="133" t="s">
        <v>356</v>
      </c>
      <c r="I321" s="194" t="s">
        <v>583</v>
      </c>
      <c r="J321" s="195"/>
      <c r="K321" s="195"/>
      <c r="L321" s="196"/>
      <c r="M321" s="58"/>
      <c r="N321" s="181"/>
      <c r="O321" s="181"/>
      <c r="P321" s="181"/>
      <c r="Q321" s="181"/>
      <c r="R321" s="181"/>
      <c r="S321" s="181"/>
      <c r="T321" s="181"/>
      <c r="U321" s="181"/>
      <c r="V321" s="181"/>
      <c r="W321" s="181"/>
      <c r="X321" s="181"/>
      <c r="Y321" s="181"/>
      <c r="Z321" s="99"/>
      <c r="AA321" s="101"/>
    </row>
    <row r="322" spans="1:27" s="73" customFormat="1" ht="20.100000000000001" customHeight="1" x14ac:dyDescent="0.15">
      <c r="A322" s="108"/>
      <c r="B322" s="68"/>
      <c r="C322" s="130"/>
      <c r="D322" s="207"/>
      <c r="E322" s="212"/>
      <c r="F322" s="213"/>
      <c r="G322" s="214"/>
      <c r="H322" s="133" t="s">
        <v>357</v>
      </c>
      <c r="I322" s="194" t="s">
        <v>584</v>
      </c>
      <c r="J322" s="195"/>
      <c r="K322" s="195"/>
      <c r="L322" s="196"/>
      <c r="M322" s="58"/>
      <c r="N322" s="181"/>
      <c r="O322" s="181"/>
      <c r="P322" s="181"/>
      <c r="Q322" s="181"/>
      <c r="R322" s="181"/>
      <c r="S322" s="181"/>
      <c r="T322" s="181"/>
      <c r="U322" s="181"/>
      <c r="V322" s="181"/>
      <c r="W322" s="181"/>
      <c r="X322" s="181"/>
      <c r="Y322" s="181"/>
      <c r="Z322" s="99"/>
      <c r="AA322" s="101"/>
    </row>
    <row r="323" spans="1:27" s="73" customFormat="1" ht="20.100000000000001" customHeight="1" x14ac:dyDescent="0.15">
      <c r="A323" s="108"/>
      <c r="B323" s="68"/>
      <c r="C323" s="130"/>
      <c r="D323" s="207"/>
      <c r="E323" s="212"/>
      <c r="F323" s="213"/>
      <c r="G323" s="214"/>
      <c r="H323" s="133" t="s">
        <v>358</v>
      </c>
      <c r="I323" s="194" t="s">
        <v>585</v>
      </c>
      <c r="J323" s="195"/>
      <c r="K323" s="195"/>
      <c r="L323" s="196"/>
      <c r="M323" s="58"/>
      <c r="N323" s="181"/>
      <c r="O323" s="181"/>
      <c r="P323" s="181"/>
      <c r="Q323" s="181"/>
      <c r="R323" s="181"/>
      <c r="S323" s="181"/>
      <c r="T323" s="181"/>
      <c r="U323" s="181"/>
      <c r="V323" s="181"/>
      <c r="W323" s="181"/>
      <c r="X323" s="181"/>
      <c r="Y323" s="181"/>
      <c r="Z323" s="99"/>
      <c r="AA323" s="101"/>
    </row>
    <row r="324" spans="1:27" s="73" customFormat="1" ht="20.100000000000001" customHeight="1" x14ac:dyDescent="0.15">
      <c r="A324" s="108"/>
      <c r="B324" s="68"/>
      <c r="C324" s="130"/>
      <c r="D324" s="208"/>
      <c r="E324" s="215"/>
      <c r="F324" s="216"/>
      <c r="G324" s="217"/>
      <c r="H324" s="133" t="s">
        <v>359</v>
      </c>
      <c r="I324" s="194" t="s">
        <v>586</v>
      </c>
      <c r="J324" s="195"/>
      <c r="K324" s="195"/>
      <c r="L324" s="196"/>
      <c r="M324" s="58"/>
      <c r="N324" s="181"/>
      <c r="O324" s="181"/>
      <c r="P324" s="181"/>
      <c r="Q324" s="181"/>
      <c r="R324" s="181"/>
      <c r="S324" s="181"/>
      <c r="T324" s="181"/>
      <c r="U324" s="181"/>
      <c r="V324" s="181"/>
      <c r="W324" s="181"/>
      <c r="X324" s="181"/>
      <c r="Y324" s="181"/>
      <c r="Z324" s="99"/>
      <c r="AA324" s="101"/>
    </row>
    <row r="325" spans="1:27" s="73" customFormat="1" ht="20.100000000000001" customHeight="1" x14ac:dyDescent="0.15">
      <c r="A325" s="108"/>
      <c r="B325" s="68"/>
      <c r="C325" s="130"/>
      <c r="D325" s="206" t="s">
        <v>121</v>
      </c>
      <c r="E325" s="218" t="s">
        <v>122</v>
      </c>
      <c r="F325" s="219"/>
      <c r="G325" s="220"/>
      <c r="H325" s="133" t="s">
        <v>360</v>
      </c>
      <c r="I325" s="194" t="s">
        <v>587</v>
      </c>
      <c r="J325" s="195"/>
      <c r="K325" s="195"/>
      <c r="L325" s="196"/>
      <c r="M325" s="58"/>
      <c r="N325" s="181"/>
      <c r="O325" s="181"/>
      <c r="P325" s="181"/>
      <c r="Q325" s="181"/>
      <c r="R325" s="181"/>
      <c r="S325" s="181"/>
      <c r="T325" s="181"/>
      <c r="U325" s="181"/>
      <c r="V325" s="181"/>
      <c r="W325" s="181"/>
      <c r="X325" s="181"/>
      <c r="Y325" s="181"/>
      <c r="Z325" s="99"/>
      <c r="AA325" s="101"/>
    </row>
    <row r="326" spans="1:27" s="73" customFormat="1" ht="20.100000000000001" customHeight="1" x14ac:dyDescent="0.15">
      <c r="A326" s="108"/>
      <c r="B326" s="68"/>
      <c r="C326" s="130"/>
      <c r="D326" s="208"/>
      <c r="E326" s="224"/>
      <c r="F326" s="225"/>
      <c r="G326" s="226"/>
      <c r="H326" s="133" t="s">
        <v>361</v>
      </c>
      <c r="I326" s="194" t="s">
        <v>588</v>
      </c>
      <c r="J326" s="195"/>
      <c r="K326" s="195"/>
      <c r="L326" s="196"/>
      <c r="M326" s="58"/>
      <c r="N326" s="181"/>
      <c r="O326" s="181"/>
      <c r="P326" s="181"/>
      <c r="Q326" s="181"/>
      <c r="R326" s="181"/>
      <c r="S326" s="181"/>
      <c r="T326" s="181"/>
      <c r="U326" s="181"/>
      <c r="V326" s="181"/>
      <c r="W326" s="181"/>
      <c r="X326" s="181"/>
      <c r="Y326" s="181"/>
      <c r="Z326" s="99"/>
      <c r="AA326" s="101"/>
    </row>
    <row r="327" spans="1:27" s="73" customFormat="1" ht="20.100000000000001" customHeight="1" x14ac:dyDescent="0.15">
      <c r="A327" s="108"/>
      <c r="B327" s="68"/>
      <c r="C327" s="130"/>
      <c r="D327" s="206" t="s">
        <v>123</v>
      </c>
      <c r="E327" s="209" t="s">
        <v>124</v>
      </c>
      <c r="F327" s="210"/>
      <c r="G327" s="211"/>
      <c r="H327" s="133" t="s">
        <v>362</v>
      </c>
      <c r="I327" s="194" t="s">
        <v>589</v>
      </c>
      <c r="J327" s="195"/>
      <c r="K327" s="195"/>
      <c r="L327" s="196"/>
      <c r="M327" s="58"/>
      <c r="N327" s="181"/>
      <c r="O327" s="181"/>
      <c r="P327" s="181"/>
      <c r="Q327" s="181"/>
      <c r="R327" s="181"/>
      <c r="S327" s="181"/>
      <c r="T327" s="181"/>
      <c r="U327" s="181"/>
      <c r="V327" s="181"/>
      <c r="W327" s="181"/>
      <c r="X327" s="181"/>
      <c r="Y327" s="181"/>
      <c r="Z327" s="99"/>
      <c r="AA327" s="101"/>
    </row>
    <row r="328" spans="1:27" s="73" customFormat="1" ht="20.100000000000001" customHeight="1" x14ac:dyDescent="0.15">
      <c r="A328" s="108"/>
      <c r="B328" s="68"/>
      <c r="C328" s="130"/>
      <c r="D328" s="207"/>
      <c r="E328" s="212"/>
      <c r="F328" s="213"/>
      <c r="G328" s="214"/>
      <c r="H328" s="133" t="s">
        <v>363</v>
      </c>
      <c r="I328" s="194" t="s">
        <v>590</v>
      </c>
      <c r="J328" s="195"/>
      <c r="K328" s="195"/>
      <c r="L328" s="196"/>
      <c r="M328" s="58"/>
      <c r="N328" s="181"/>
      <c r="O328" s="181"/>
      <c r="P328" s="181"/>
      <c r="Q328" s="181"/>
      <c r="R328" s="181"/>
      <c r="S328" s="181"/>
      <c r="T328" s="181"/>
      <c r="U328" s="181"/>
      <c r="V328" s="181"/>
      <c r="W328" s="181"/>
      <c r="X328" s="181"/>
      <c r="Y328" s="181"/>
      <c r="Z328" s="99"/>
      <c r="AA328" s="101"/>
    </row>
    <row r="329" spans="1:27" s="73" customFormat="1" ht="20.100000000000001" customHeight="1" x14ac:dyDescent="0.15">
      <c r="A329" s="108"/>
      <c r="B329" s="68"/>
      <c r="C329" s="130"/>
      <c r="D329" s="207"/>
      <c r="E329" s="212"/>
      <c r="F329" s="213"/>
      <c r="G329" s="214"/>
      <c r="H329" s="133" t="s">
        <v>364</v>
      </c>
      <c r="I329" s="194" t="s">
        <v>591</v>
      </c>
      <c r="J329" s="195"/>
      <c r="K329" s="195"/>
      <c r="L329" s="196"/>
      <c r="M329" s="58"/>
      <c r="N329" s="181"/>
      <c r="O329" s="181"/>
      <c r="P329" s="181"/>
      <c r="Q329" s="181"/>
      <c r="R329" s="181"/>
      <c r="S329" s="181"/>
      <c r="T329" s="181"/>
      <c r="U329" s="181"/>
      <c r="V329" s="181"/>
      <c r="W329" s="181"/>
      <c r="X329" s="181"/>
      <c r="Y329" s="181"/>
      <c r="Z329" s="99"/>
      <c r="AA329" s="101"/>
    </row>
    <row r="330" spans="1:27" s="73" customFormat="1" ht="20.100000000000001" customHeight="1" x14ac:dyDescent="0.15">
      <c r="A330" s="108"/>
      <c r="B330" s="68"/>
      <c r="C330" s="130"/>
      <c r="D330" s="208"/>
      <c r="E330" s="215"/>
      <c r="F330" s="216"/>
      <c r="G330" s="217"/>
      <c r="H330" s="133" t="s">
        <v>365</v>
      </c>
      <c r="I330" s="194" t="s">
        <v>592</v>
      </c>
      <c r="J330" s="195"/>
      <c r="K330" s="195"/>
      <c r="L330" s="196"/>
      <c r="M330" s="58"/>
      <c r="N330" s="181"/>
      <c r="O330" s="181"/>
      <c r="P330" s="181"/>
      <c r="Q330" s="181"/>
      <c r="R330" s="181"/>
      <c r="S330" s="181"/>
      <c r="T330" s="181"/>
      <c r="U330" s="181"/>
      <c r="V330" s="181"/>
      <c r="W330" s="181"/>
      <c r="X330" s="181"/>
      <c r="Y330" s="181"/>
      <c r="Z330" s="99"/>
      <c r="AA330" s="101"/>
    </row>
    <row r="331" spans="1:27" s="73" customFormat="1" ht="20.100000000000001" customHeight="1" x14ac:dyDescent="0.15">
      <c r="A331" s="108"/>
      <c r="B331" s="68"/>
      <c r="C331" s="130"/>
      <c r="D331" s="206" t="s">
        <v>125</v>
      </c>
      <c r="E331" s="209" t="s">
        <v>126</v>
      </c>
      <c r="F331" s="210"/>
      <c r="G331" s="211"/>
      <c r="H331" s="133" t="s">
        <v>366</v>
      </c>
      <c r="I331" s="194" t="s">
        <v>593</v>
      </c>
      <c r="J331" s="195"/>
      <c r="K331" s="195"/>
      <c r="L331" s="196"/>
      <c r="M331" s="58"/>
      <c r="N331" s="181"/>
      <c r="O331" s="181"/>
      <c r="P331" s="181"/>
      <c r="Q331" s="181"/>
      <c r="R331" s="181"/>
      <c r="S331" s="181"/>
      <c r="T331" s="181"/>
      <c r="U331" s="181"/>
      <c r="V331" s="181"/>
      <c r="W331" s="181"/>
      <c r="X331" s="181"/>
      <c r="Y331" s="181"/>
      <c r="Z331" s="99"/>
      <c r="AA331" s="101"/>
    </row>
    <row r="332" spans="1:27" s="73" customFormat="1" ht="20.100000000000001" customHeight="1" x14ac:dyDescent="0.15">
      <c r="A332" s="108"/>
      <c r="B332" s="68"/>
      <c r="C332" s="130"/>
      <c r="D332" s="207"/>
      <c r="E332" s="212"/>
      <c r="F332" s="213"/>
      <c r="G332" s="214"/>
      <c r="H332" s="133" t="s">
        <v>367</v>
      </c>
      <c r="I332" s="194" t="s">
        <v>594</v>
      </c>
      <c r="J332" s="195"/>
      <c r="K332" s="195"/>
      <c r="L332" s="196"/>
      <c r="M332" s="58"/>
      <c r="N332" s="181"/>
      <c r="O332" s="181"/>
      <c r="P332" s="181"/>
      <c r="Q332" s="181"/>
      <c r="R332" s="181"/>
      <c r="S332" s="181"/>
      <c r="T332" s="181"/>
      <c r="U332" s="181"/>
      <c r="V332" s="181"/>
      <c r="W332" s="181"/>
      <c r="X332" s="181"/>
      <c r="Y332" s="181"/>
      <c r="Z332" s="99"/>
      <c r="AA332" s="101"/>
    </row>
    <row r="333" spans="1:27" s="73" customFormat="1" ht="20.100000000000001" customHeight="1" x14ac:dyDescent="0.15">
      <c r="A333" s="108"/>
      <c r="B333" s="68"/>
      <c r="C333" s="130"/>
      <c r="D333" s="207"/>
      <c r="E333" s="212"/>
      <c r="F333" s="213"/>
      <c r="G333" s="214"/>
      <c r="H333" s="133" t="s">
        <v>368</v>
      </c>
      <c r="I333" s="194" t="s">
        <v>595</v>
      </c>
      <c r="J333" s="195"/>
      <c r="K333" s="195"/>
      <c r="L333" s="196"/>
      <c r="M333" s="58"/>
      <c r="N333" s="181"/>
      <c r="O333" s="181"/>
      <c r="P333" s="181"/>
      <c r="Q333" s="181"/>
      <c r="R333" s="181"/>
      <c r="S333" s="181"/>
      <c r="T333" s="181"/>
      <c r="U333" s="181"/>
      <c r="V333" s="181"/>
      <c r="W333" s="181"/>
      <c r="X333" s="181"/>
      <c r="Y333" s="181"/>
      <c r="Z333" s="99"/>
      <c r="AA333" s="101"/>
    </row>
    <row r="334" spans="1:27" s="73" customFormat="1" ht="20.100000000000001" customHeight="1" x14ac:dyDescent="0.15">
      <c r="A334" s="108"/>
      <c r="B334" s="68"/>
      <c r="C334" s="130"/>
      <c r="D334" s="207"/>
      <c r="E334" s="212"/>
      <c r="F334" s="213"/>
      <c r="G334" s="214"/>
      <c r="H334" s="133" t="s">
        <v>369</v>
      </c>
      <c r="I334" s="194" t="s">
        <v>596</v>
      </c>
      <c r="J334" s="195"/>
      <c r="K334" s="195"/>
      <c r="L334" s="196"/>
      <c r="M334" s="58"/>
      <c r="N334" s="181"/>
      <c r="O334" s="181"/>
      <c r="P334" s="181"/>
      <c r="Q334" s="181"/>
      <c r="R334" s="181"/>
      <c r="S334" s="181"/>
      <c r="T334" s="181"/>
      <c r="U334" s="181"/>
      <c r="V334" s="181"/>
      <c r="W334" s="181"/>
      <c r="X334" s="181"/>
      <c r="Y334" s="181"/>
      <c r="Z334" s="99"/>
      <c r="AA334" s="101"/>
    </row>
    <row r="335" spans="1:27" s="73" customFormat="1" ht="20.100000000000001" customHeight="1" x14ac:dyDescent="0.15">
      <c r="A335" s="108"/>
      <c r="B335" s="68"/>
      <c r="C335" s="130"/>
      <c r="D335" s="207"/>
      <c r="E335" s="212"/>
      <c r="F335" s="213"/>
      <c r="G335" s="214"/>
      <c r="H335" s="133" t="s">
        <v>370</v>
      </c>
      <c r="I335" s="194" t="s">
        <v>597</v>
      </c>
      <c r="J335" s="195"/>
      <c r="K335" s="195"/>
      <c r="L335" s="196"/>
      <c r="M335" s="58"/>
      <c r="N335" s="181"/>
      <c r="O335" s="181"/>
      <c r="P335" s="181"/>
      <c r="Q335" s="181"/>
      <c r="R335" s="181"/>
      <c r="S335" s="181"/>
      <c r="T335" s="181"/>
      <c r="U335" s="181"/>
      <c r="V335" s="181"/>
      <c r="W335" s="181"/>
      <c r="X335" s="181"/>
      <c r="Y335" s="181"/>
      <c r="Z335" s="99"/>
      <c r="AA335" s="101"/>
    </row>
    <row r="336" spans="1:27" s="73" customFormat="1" ht="20.100000000000001" customHeight="1" x14ac:dyDescent="0.15">
      <c r="A336" s="108"/>
      <c r="B336" s="68"/>
      <c r="C336" s="130"/>
      <c r="D336" s="207"/>
      <c r="E336" s="212"/>
      <c r="F336" s="213"/>
      <c r="G336" s="214"/>
      <c r="H336" s="133" t="s">
        <v>371</v>
      </c>
      <c r="I336" s="194" t="s">
        <v>598</v>
      </c>
      <c r="J336" s="195"/>
      <c r="K336" s="195"/>
      <c r="L336" s="196"/>
      <c r="M336" s="58"/>
      <c r="N336" s="181"/>
      <c r="O336" s="181"/>
      <c r="P336" s="181"/>
      <c r="Q336" s="181"/>
      <c r="R336" s="181"/>
      <c r="S336" s="181"/>
      <c r="T336" s="181"/>
      <c r="U336" s="181"/>
      <c r="V336" s="181"/>
      <c r="W336" s="181"/>
      <c r="X336" s="181"/>
      <c r="Y336" s="181"/>
      <c r="Z336" s="99"/>
      <c r="AA336" s="101"/>
    </row>
    <row r="337" spans="1:27" s="73" customFormat="1" ht="20.100000000000001" customHeight="1" x14ac:dyDescent="0.15">
      <c r="A337" s="108"/>
      <c r="B337" s="68"/>
      <c r="C337" s="130"/>
      <c r="D337" s="208"/>
      <c r="E337" s="215"/>
      <c r="F337" s="216"/>
      <c r="G337" s="217"/>
      <c r="H337" s="133" t="s">
        <v>372</v>
      </c>
      <c r="I337" s="194" t="s">
        <v>599</v>
      </c>
      <c r="J337" s="195"/>
      <c r="K337" s="195"/>
      <c r="L337" s="196"/>
      <c r="M337" s="58"/>
      <c r="N337" s="181"/>
      <c r="O337" s="181"/>
      <c r="P337" s="181"/>
      <c r="Q337" s="181"/>
      <c r="R337" s="181"/>
      <c r="S337" s="181"/>
      <c r="T337" s="181"/>
      <c r="U337" s="181"/>
      <c r="V337" s="181"/>
      <c r="W337" s="181"/>
      <c r="X337" s="181"/>
      <c r="Y337" s="181"/>
      <c r="Z337" s="99"/>
      <c r="AA337" s="101"/>
    </row>
    <row r="338" spans="1:27" s="73" customFormat="1" ht="20.100000000000001" customHeight="1" x14ac:dyDescent="0.15">
      <c r="A338" s="108"/>
      <c r="B338" s="68"/>
      <c r="C338" s="130"/>
      <c r="D338" s="206" t="s">
        <v>127</v>
      </c>
      <c r="E338" s="218" t="s">
        <v>128</v>
      </c>
      <c r="F338" s="219"/>
      <c r="G338" s="220"/>
      <c r="H338" s="133" t="s">
        <v>373</v>
      </c>
      <c r="I338" s="194" t="s">
        <v>600</v>
      </c>
      <c r="J338" s="195"/>
      <c r="K338" s="195"/>
      <c r="L338" s="196"/>
      <c r="M338" s="58"/>
      <c r="N338" s="181"/>
      <c r="O338" s="181"/>
      <c r="P338" s="181"/>
      <c r="Q338" s="181"/>
      <c r="R338" s="181"/>
      <c r="S338" s="181"/>
      <c r="T338" s="181"/>
      <c r="U338" s="181"/>
      <c r="V338" s="181"/>
      <c r="W338" s="181"/>
      <c r="X338" s="181"/>
      <c r="Y338" s="181"/>
      <c r="Z338" s="99"/>
      <c r="AA338" s="101"/>
    </row>
    <row r="339" spans="1:27" s="73" customFormat="1" ht="20.100000000000001" customHeight="1" x14ac:dyDescent="0.15">
      <c r="A339" s="108"/>
      <c r="B339" s="68"/>
      <c r="C339" s="130"/>
      <c r="D339" s="207"/>
      <c r="E339" s="221"/>
      <c r="F339" s="222"/>
      <c r="G339" s="223"/>
      <c r="H339" s="133" t="s">
        <v>374</v>
      </c>
      <c r="I339" s="194" t="s">
        <v>601</v>
      </c>
      <c r="J339" s="195"/>
      <c r="K339" s="195"/>
      <c r="L339" s="196"/>
      <c r="M339" s="58"/>
      <c r="N339" s="181"/>
      <c r="O339" s="181"/>
      <c r="P339" s="181"/>
      <c r="Q339" s="181"/>
      <c r="R339" s="181"/>
      <c r="S339" s="181"/>
      <c r="T339" s="181"/>
      <c r="U339" s="181"/>
      <c r="V339" s="181"/>
      <c r="W339" s="181"/>
      <c r="X339" s="181"/>
      <c r="Y339" s="181"/>
      <c r="Z339" s="99"/>
      <c r="AA339" s="101"/>
    </row>
    <row r="340" spans="1:27" s="73" customFormat="1" ht="20.100000000000001" customHeight="1" x14ac:dyDescent="0.15">
      <c r="A340" s="108"/>
      <c r="B340" s="68"/>
      <c r="C340" s="130"/>
      <c r="D340" s="207"/>
      <c r="E340" s="221"/>
      <c r="F340" s="222"/>
      <c r="G340" s="223"/>
      <c r="H340" s="133" t="s">
        <v>375</v>
      </c>
      <c r="I340" s="194" t="s">
        <v>602</v>
      </c>
      <c r="J340" s="195"/>
      <c r="K340" s="195"/>
      <c r="L340" s="196"/>
      <c r="M340" s="56"/>
      <c r="N340" s="181"/>
      <c r="O340" s="181"/>
      <c r="P340" s="181"/>
      <c r="Q340" s="181"/>
      <c r="R340" s="181"/>
      <c r="S340" s="181"/>
      <c r="T340" s="181"/>
      <c r="U340" s="181"/>
      <c r="V340" s="181"/>
      <c r="W340" s="181"/>
      <c r="X340" s="181"/>
      <c r="Y340" s="181"/>
      <c r="Z340" s="99"/>
      <c r="AA340" s="101"/>
    </row>
    <row r="341" spans="1:27" s="73" customFormat="1" ht="20.100000000000001" customHeight="1" x14ac:dyDescent="0.15">
      <c r="A341" s="108"/>
      <c r="B341" s="68"/>
      <c r="C341" s="130"/>
      <c r="D341" s="207"/>
      <c r="E341" s="221"/>
      <c r="F341" s="222"/>
      <c r="G341" s="223"/>
      <c r="H341" s="133" t="s">
        <v>376</v>
      </c>
      <c r="I341" s="194" t="s">
        <v>603</v>
      </c>
      <c r="J341" s="195"/>
      <c r="K341" s="195"/>
      <c r="L341" s="196"/>
      <c r="M341" s="58"/>
      <c r="N341" s="181"/>
      <c r="O341" s="181"/>
      <c r="P341" s="181"/>
      <c r="Q341" s="181"/>
      <c r="R341" s="181"/>
      <c r="S341" s="181"/>
      <c r="T341" s="181"/>
      <c r="U341" s="181"/>
      <c r="V341" s="181"/>
      <c r="W341" s="181"/>
      <c r="X341" s="181"/>
      <c r="Y341" s="181"/>
      <c r="Z341" s="99"/>
      <c r="AA341" s="101"/>
    </row>
    <row r="342" spans="1:27" s="73" customFormat="1" ht="20.100000000000001" customHeight="1" x14ac:dyDescent="0.15">
      <c r="A342" s="108"/>
      <c r="B342" s="68"/>
      <c r="C342" s="130"/>
      <c r="D342" s="208"/>
      <c r="E342" s="224"/>
      <c r="F342" s="225"/>
      <c r="G342" s="226"/>
      <c r="H342" s="133" t="s">
        <v>377</v>
      </c>
      <c r="I342" s="194" t="s">
        <v>604</v>
      </c>
      <c r="J342" s="195"/>
      <c r="K342" s="195"/>
      <c r="L342" s="196"/>
      <c r="M342" s="58"/>
      <c r="N342" s="181"/>
      <c r="O342" s="181"/>
      <c r="P342" s="181"/>
      <c r="Q342" s="181"/>
      <c r="R342" s="181"/>
      <c r="S342" s="181"/>
      <c r="T342" s="181"/>
      <c r="U342" s="181"/>
      <c r="V342" s="181"/>
      <c r="W342" s="181"/>
      <c r="X342" s="181"/>
      <c r="Y342" s="181"/>
      <c r="Z342" s="99"/>
      <c r="AA342" s="101"/>
    </row>
    <row r="343" spans="1:27" s="73" customFormat="1" ht="20.100000000000001" customHeight="1" x14ac:dyDescent="0.15">
      <c r="A343" s="108"/>
      <c r="B343" s="68"/>
      <c r="C343" s="130"/>
      <c r="D343" s="206" t="s">
        <v>129</v>
      </c>
      <c r="E343" s="209" t="s">
        <v>130</v>
      </c>
      <c r="F343" s="210"/>
      <c r="G343" s="211"/>
      <c r="H343" s="133" t="s">
        <v>378</v>
      </c>
      <c r="I343" s="194" t="s">
        <v>605</v>
      </c>
      <c r="J343" s="195"/>
      <c r="K343" s="195"/>
      <c r="L343" s="196"/>
      <c r="M343" s="58"/>
      <c r="N343" s="181"/>
      <c r="O343" s="181"/>
      <c r="P343" s="181"/>
      <c r="Q343" s="181"/>
      <c r="R343" s="181"/>
      <c r="S343" s="181"/>
      <c r="T343" s="181"/>
      <c r="U343" s="181"/>
      <c r="V343" s="181"/>
      <c r="W343" s="181"/>
      <c r="X343" s="181"/>
      <c r="Y343" s="181"/>
      <c r="Z343" s="99"/>
      <c r="AA343" s="101"/>
    </row>
    <row r="344" spans="1:27" s="73" customFormat="1" ht="20.100000000000001" customHeight="1" x14ac:dyDescent="0.15">
      <c r="A344" s="108"/>
      <c r="B344" s="68"/>
      <c r="C344" s="130"/>
      <c r="D344" s="207"/>
      <c r="E344" s="212"/>
      <c r="F344" s="213"/>
      <c r="G344" s="214"/>
      <c r="H344" s="133" t="s">
        <v>379</v>
      </c>
      <c r="I344" s="194" t="s">
        <v>606</v>
      </c>
      <c r="J344" s="195"/>
      <c r="K344" s="195"/>
      <c r="L344" s="196"/>
      <c r="M344" s="58"/>
      <c r="N344" s="181"/>
      <c r="O344" s="181"/>
      <c r="P344" s="181"/>
      <c r="Q344" s="181"/>
      <c r="R344" s="181"/>
      <c r="S344" s="181"/>
      <c r="T344" s="181"/>
      <c r="U344" s="181"/>
      <c r="V344" s="181"/>
      <c r="W344" s="181"/>
      <c r="X344" s="181"/>
      <c r="Y344" s="181"/>
      <c r="Z344" s="99"/>
      <c r="AA344" s="101"/>
    </row>
    <row r="345" spans="1:27" s="73" customFormat="1" ht="20.100000000000001" customHeight="1" x14ac:dyDescent="0.15">
      <c r="A345" s="108"/>
      <c r="B345" s="68"/>
      <c r="C345" s="130"/>
      <c r="D345" s="207"/>
      <c r="E345" s="212"/>
      <c r="F345" s="213"/>
      <c r="G345" s="214"/>
      <c r="H345" s="133" t="s">
        <v>380</v>
      </c>
      <c r="I345" s="194" t="s">
        <v>607</v>
      </c>
      <c r="J345" s="195"/>
      <c r="K345" s="195"/>
      <c r="L345" s="196"/>
      <c r="M345" s="58"/>
      <c r="N345" s="181"/>
      <c r="O345" s="181"/>
      <c r="P345" s="181"/>
      <c r="Q345" s="181"/>
      <c r="R345" s="181"/>
      <c r="S345" s="181"/>
      <c r="T345" s="181"/>
      <c r="U345" s="181"/>
      <c r="V345" s="181"/>
      <c r="W345" s="181"/>
      <c r="X345" s="181"/>
      <c r="Y345" s="181"/>
      <c r="Z345" s="99"/>
      <c r="AA345" s="101"/>
    </row>
    <row r="346" spans="1:27" s="73" customFormat="1" ht="20.100000000000001" customHeight="1" x14ac:dyDescent="0.15">
      <c r="A346" s="108"/>
      <c r="B346" s="68"/>
      <c r="C346" s="130"/>
      <c r="D346" s="208"/>
      <c r="E346" s="215"/>
      <c r="F346" s="216"/>
      <c r="G346" s="217"/>
      <c r="H346" s="133" t="s">
        <v>381</v>
      </c>
      <c r="I346" s="194" t="s">
        <v>608</v>
      </c>
      <c r="J346" s="195"/>
      <c r="K346" s="195"/>
      <c r="L346" s="196"/>
      <c r="M346" s="58"/>
      <c r="N346" s="181"/>
      <c r="O346" s="181"/>
      <c r="P346" s="181"/>
      <c r="Q346" s="181"/>
      <c r="R346" s="181"/>
      <c r="S346" s="181"/>
      <c r="T346" s="181"/>
      <c r="U346" s="181"/>
      <c r="V346" s="181"/>
      <c r="W346" s="181"/>
      <c r="X346" s="181"/>
      <c r="Y346" s="181"/>
      <c r="Z346" s="99"/>
      <c r="AA346" s="101"/>
    </row>
    <row r="347" spans="1:27" s="73" customFormat="1" ht="20.100000000000001" customHeight="1" x14ac:dyDescent="0.15">
      <c r="A347" s="108"/>
      <c r="B347" s="68"/>
      <c r="C347" s="130"/>
      <c r="D347" s="206" t="s">
        <v>131</v>
      </c>
      <c r="E347" s="209" t="s">
        <v>132</v>
      </c>
      <c r="F347" s="210"/>
      <c r="G347" s="211"/>
      <c r="H347" s="133" t="s">
        <v>382</v>
      </c>
      <c r="I347" s="194" t="s">
        <v>609</v>
      </c>
      <c r="J347" s="195"/>
      <c r="K347" s="195"/>
      <c r="L347" s="196"/>
      <c r="M347" s="58"/>
      <c r="N347" s="181"/>
      <c r="O347" s="181"/>
      <c r="P347" s="181"/>
      <c r="Q347" s="181"/>
      <c r="R347" s="181"/>
      <c r="S347" s="181"/>
      <c r="T347" s="181"/>
      <c r="U347" s="181"/>
      <c r="V347" s="181"/>
      <c r="W347" s="181"/>
      <c r="X347" s="181"/>
      <c r="Y347" s="181"/>
      <c r="Z347" s="99"/>
      <c r="AA347" s="101"/>
    </row>
    <row r="348" spans="1:27" s="73" customFormat="1" ht="20.100000000000001" customHeight="1" x14ac:dyDescent="0.15">
      <c r="A348" s="108"/>
      <c r="B348" s="68"/>
      <c r="C348" s="130"/>
      <c r="D348" s="207"/>
      <c r="E348" s="212"/>
      <c r="F348" s="213"/>
      <c r="G348" s="214"/>
      <c r="H348" s="133" t="s">
        <v>383</v>
      </c>
      <c r="I348" s="194" t="s">
        <v>610</v>
      </c>
      <c r="J348" s="195"/>
      <c r="K348" s="195"/>
      <c r="L348" s="196"/>
      <c r="M348" s="58"/>
      <c r="N348" s="181"/>
      <c r="O348" s="181"/>
      <c r="P348" s="181"/>
      <c r="Q348" s="181"/>
      <c r="R348" s="181"/>
      <c r="S348" s="181"/>
      <c r="T348" s="181"/>
      <c r="U348" s="181"/>
      <c r="V348" s="181"/>
      <c r="W348" s="181"/>
      <c r="X348" s="181"/>
      <c r="Y348" s="181"/>
      <c r="Z348" s="99"/>
      <c r="AA348" s="101"/>
    </row>
    <row r="349" spans="1:27" s="73" customFormat="1" ht="20.100000000000001" customHeight="1" x14ac:dyDescent="0.15">
      <c r="A349" s="108"/>
      <c r="B349" s="68"/>
      <c r="C349" s="130"/>
      <c r="D349" s="207"/>
      <c r="E349" s="212"/>
      <c r="F349" s="213"/>
      <c r="G349" s="214"/>
      <c r="H349" s="133" t="s">
        <v>384</v>
      </c>
      <c r="I349" s="194" t="s">
        <v>611</v>
      </c>
      <c r="J349" s="195"/>
      <c r="K349" s="195"/>
      <c r="L349" s="196"/>
      <c r="M349" s="58"/>
      <c r="N349" s="181"/>
      <c r="O349" s="181"/>
      <c r="P349" s="181"/>
      <c r="Q349" s="181"/>
      <c r="R349" s="181"/>
      <c r="S349" s="181"/>
      <c r="T349" s="181"/>
      <c r="U349" s="181"/>
      <c r="V349" s="181"/>
      <c r="W349" s="181"/>
      <c r="X349" s="181"/>
      <c r="Y349" s="181"/>
      <c r="Z349" s="99"/>
      <c r="AA349" s="101"/>
    </row>
    <row r="350" spans="1:27" s="73" customFormat="1" ht="20.100000000000001" customHeight="1" x14ac:dyDescent="0.15">
      <c r="A350" s="108"/>
      <c r="B350" s="68"/>
      <c r="C350" s="130"/>
      <c r="D350" s="207"/>
      <c r="E350" s="212"/>
      <c r="F350" s="213"/>
      <c r="G350" s="214"/>
      <c r="H350" s="133" t="s">
        <v>385</v>
      </c>
      <c r="I350" s="194" t="s">
        <v>612</v>
      </c>
      <c r="J350" s="195"/>
      <c r="K350" s="195"/>
      <c r="L350" s="196"/>
      <c r="M350" s="58"/>
      <c r="N350" s="181"/>
      <c r="O350" s="181"/>
      <c r="P350" s="181"/>
      <c r="Q350" s="181"/>
      <c r="R350" s="181"/>
      <c r="S350" s="181"/>
      <c r="T350" s="181"/>
      <c r="U350" s="181"/>
      <c r="V350" s="181"/>
      <c r="W350" s="181"/>
      <c r="X350" s="181"/>
      <c r="Y350" s="181"/>
      <c r="Z350" s="99"/>
      <c r="AA350" s="101"/>
    </row>
    <row r="351" spans="1:27" s="73" customFormat="1" ht="20.100000000000001" customHeight="1" x14ac:dyDescent="0.15">
      <c r="A351" s="108"/>
      <c r="B351" s="68"/>
      <c r="C351" s="130"/>
      <c r="D351" s="208"/>
      <c r="E351" s="215"/>
      <c r="F351" s="216"/>
      <c r="G351" s="217"/>
      <c r="H351" s="133" t="s">
        <v>386</v>
      </c>
      <c r="I351" s="194" t="s">
        <v>613</v>
      </c>
      <c r="J351" s="195"/>
      <c r="K351" s="195"/>
      <c r="L351" s="196"/>
      <c r="M351" s="58"/>
      <c r="N351" s="181"/>
      <c r="O351" s="181"/>
      <c r="P351" s="181"/>
      <c r="Q351" s="181"/>
      <c r="R351" s="181"/>
      <c r="S351" s="181"/>
      <c r="T351" s="181"/>
      <c r="U351" s="181"/>
      <c r="V351" s="181"/>
      <c r="W351" s="181"/>
      <c r="X351" s="181"/>
      <c r="Y351" s="181"/>
      <c r="Z351" s="99"/>
      <c r="AA351" s="101"/>
    </row>
    <row r="352" spans="1:27" s="73" customFormat="1" ht="20.100000000000001" customHeight="1" x14ac:dyDescent="0.15">
      <c r="A352" s="108"/>
      <c r="B352" s="68"/>
      <c r="C352" s="130"/>
      <c r="D352" s="206" t="s">
        <v>133</v>
      </c>
      <c r="E352" s="209" t="s">
        <v>134</v>
      </c>
      <c r="F352" s="210"/>
      <c r="G352" s="211"/>
      <c r="H352" s="133" t="s">
        <v>387</v>
      </c>
      <c r="I352" s="194" t="s">
        <v>614</v>
      </c>
      <c r="J352" s="195"/>
      <c r="K352" s="195"/>
      <c r="L352" s="196"/>
      <c r="M352" s="58"/>
      <c r="N352" s="181"/>
      <c r="O352" s="181"/>
      <c r="P352" s="181"/>
      <c r="Q352" s="181"/>
      <c r="R352" s="181"/>
      <c r="S352" s="181"/>
      <c r="T352" s="181"/>
      <c r="U352" s="181"/>
      <c r="V352" s="181"/>
      <c r="W352" s="181"/>
      <c r="X352" s="181"/>
      <c r="Y352" s="181"/>
      <c r="Z352" s="99"/>
      <c r="AA352" s="101"/>
    </row>
    <row r="353" spans="1:27" s="73" customFormat="1" ht="20.100000000000001" customHeight="1" x14ac:dyDescent="0.15">
      <c r="A353" s="108"/>
      <c r="B353" s="68"/>
      <c r="C353" s="130"/>
      <c r="D353" s="207"/>
      <c r="E353" s="212"/>
      <c r="F353" s="213"/>
      <c r="G353" s="214"/>
      <c r="H353" s="133" t="s">
        <v>388</v>
      </c>
      <c r="I353" s="194" t="s">
        <v>615</v>
      </c>
      <c r="J353" s="195"/>
      <c r="K353" s="195"/>
      <c r="L353" s="196"/>
      <c r="M353" s="58"/>
      <c r="N353" s="181"/>
      <c r="O353" s="181"/>
      <c r="P353" s="181"/>
      <c r="Q353" s="181"/>
      <c r="R353" s="181"/>
      <c r="S353" s="181"/>
      <c r="T353" s="181"/>
      <c r="U353" s="181"/>
      <c r="V353" s="181"/>
      <c r="W353" s="181"/>
      <c r="X353" s="181"/>
      <c r="Y353" s="181"/>
      <c r="Z353" s="99"/>
      <c r="AA353" s="101"/>
    </row>
    <row r="354" spans="1:27" s="73" customFormat="1" ht="20.100000000000001" customHeight="1" x14ac:dyDescent="0.15">
      <c r="A354" s="108"/>
      <c r="B354" s="68"/>
      <c r="C354" s="130"/>
      <c r="D354" s="208"/>
      <c r="E354" s="215"/>
      <c r="F354" s="216"/>
      <c r="G354" s="217"/>
      <c r="H354" s="133" t="s">
        <v>389</v>
      </c>
      <c r="I354" s="194" t="s">
        <v>616</v>
      </c>
      <c r="J354" s="195"/>
      <c r="K354" s="195"/>
      <c r="L354" s="196"/>
      <c r="M354" s="58"/>
      <c r="N354" s="181"/>
      <c r="O354" s="181"/>
      <c r="P354" s="181"/>
      <c r="Q354" s="181"/>
      <c r="R354" s="181"/>
      <c r="S354" s="181"/>
      <c r="T354" s="181"/>
      <c r="U354" s="181"/>
      <c r="V354" s="181"/>
      <c r="W354" s="181"/>
      <c r="X354" s="181"/>
      <c r="Y354" s="181"/>
      <c r="Z354" s="99"/>
      <c r="AA354" s="101"/>
    </row>
    <row r="355" spans="1:27" s="73" customFormat="1" ht="20.100000000000001" customHeight="1" x14ac:dyDescent="0.15">
      <c r="A355" s="108"/>
      <c r="B355" s="68"/>
      <c r="C355" s="130"/>
      <c r="D355" s="206" t="s">
        <v>135</v>
      </c>
      <c r="E355" s="209" t="s">
        <v>136</v>
      </c>
      <c r="F355" s="210"/>
      <c r="G355" s="211"/>
      <c r="H355" s="133" t="s">
        <v>390</v>
      </c>
      <c r="I355" s="194" t="s">
        <v>617</v>
      </c>
      <c r="J355" s="195"/>
      <c r="K355" s="195"/>
      <c r="L355" s="196"/>
      <c r="M355" s="58"/>
      <c r="N355" s="181"/>
      <c r="O355" s="181"/>
      <c r="P355" s="181"/>
      <c r="Q355" s="181"/>
      <c r="R355" s="181"/>
      <c r="S355" s="181"/>
      <c r="T355" s="181"/>
      <c r="U355" s="181"/>
      <c r="V355" s="181"/>
      <c r="W355" s="181"/>
      <c r="X355" s="181"/>
      <c r="Y355" s="181"/>
      <c r="Z355" s="99"/>
      <c r="AA355" s="101"/>
    </row>
    <row r="356" spans="1:27" s="73" customFormat="1" ht="20.100000000000001" customHeight="1" x14ac:dyDescent="0.15">
      <c r="A356" s="108"/>
      <c r="B356" s="68"/>
      <c r="C356" s="130"/>
      <c r="D356" s="207"/>
      <c r="E356" s="212"/>
      <c r="F356" s="213"/>
      <c r="G356" s="214"/>
      <c r="H356" s="133" t="s">
        <v>391</v>
      </c>
      <c r="I356" s="194" t="s">
        <v>618</v>
      </c>
      <c r="J356" s="195"/>
      <c r="K356" s="195"/>
      <c r="L356" s="196"/>
      <c r="M356" s="58"/>
      <c r="N356" s="181"/>
      <c r="O356" s="181"/>
      <c r="P356" s="181"/>
      <c r="Q356" s="181"/>
      <c r="R356" s="181"/>
      <c r="S356" s="181"/>
      <c r="T356" s="181"/>
      <c r="U356" s="181"/>
      <c r="V356" s="181"/>
      <c r="W356" s="181"/>
      <c r="X356" s="181"/>
      <c r="Y356" s="181"/>
      <c r="Z356" s="99"/>
      <c r="AA356" s="101"/>
    </row>
    <row r="357" spans="1:27" s="73" customFormat="1" ht="20.100000000000001" customHeight="1" x14ac:dyDescent="0.15">
      <c r="A357" s="108"/>
      <c r="B357" s="68"/>
      <c r="C357" s="130"/>
      <c r="D357" s="207"/>
      <c r="E357" s="212"/>
      <c r="F357" s="213"/>
      <c r="G357" s="214"/>
      <c r="H357" s="133" t="s">
        <v>392</v>
      </c>
      <c r="I357" s="194" t="s">
        <v>619</v>
      </c>
      <c r="J357" s="195"/>
      <c r="K357" s="195"/>
      <c r="L357" s="196"/>
      <c r="M357" s="58"/>
      <c r="N357" s="181"/>
      <c r="O357" s="181"/>
      <c r="P357" s="181"/>
      <c r="Q357" s="181"/>
      <c r="R357" s="181"/>
      <c r="S357" s="181"/>
      <c r="T357" s="181"/>
      <c r="U357" s="181"/>
      <c r="V357" s="181"/>
      <c r="W357" s="181"/>
      <c r="X357" s="181"/>
      <c r="Y357" s="181"/>
      <c r="Z357" s="99"/>
      <c r="AA357" s="101"/>
    </row>
    <row r="358" spans="1:27" s="73" customFormat="1" ht="20.100000000000001" customHeight="1" x14ac:dyDescent="0.15">
      <c r="A358" s="108"/>
      <c r="B358" s="68"/>
      <c r="C358" s="130"/>
      <c r="D358" s="207"/>
      <c r="E358" s="212"/>
      <c r="F358" s="213"/>
      <c r="G358" s="214"/>
      <c r="H358" s="133" t="s">
        <v>393</v>
      </c>
      <c r="I358" s="194" t="s">
        <v>620</v>
      </c>
      <c r="J358" s="195"/>
      <c r="K358" s="195"/>
      <c r="L358" s="196"/>
      <c r="M358" s="56"/>
      <c r="N358" s="181"/>
      <c r="O358" s="181"/>
      <c r="P358" s="181"/>
      <c r="Q358" s="181"/>
      <c r="R358" s="181"/>
      <c r="S358" s="181"/>
      <c r="T358" s="181"/>
      <c r="U358" s="181"/>
      <c r="V358" s="181"/>
      <c r="W358" s="181"/>
      <c r="X358" s="181"/>
      <c r="Y358" s="181"/>
      <c r="Z358" s="99"/>
      <c r="AA358" s="101"/>
    </row>
    <row r="359" spans="1:27" s="73" customFormat="1" ht="20.100000000000001" customHeight="1" x14ac:dyDescent="0.15">
      <c r="A359" s="108"/>
      <c r="B359" s="68"/>
      <c r="C359" s="130"/>
      <c r="D359" s="208"/>
      <c r="E359" s="215"/>
      <c r="F359" s="216"/>
      <c r="G359" s="217"/>
      <c r="H359" s="133" t="s">
        <v>394</v>
      </c>
      <c r="I359" s="194" t="s">
        <v>621</v>
      </c>
      <c r="J359" s="195"/>
      <c r="K359" s="195"/>
      <c r="L359" s="196"/>
      <c r="M359" s="58"/>
      <c r="N359" s="181"/>
      <c r="O359" s="181"/>
      <c r="P359" s="181"/>
      <c r="Q359" s="181"/>
      <c r="R359" s="181"/>
      <c r="S359" s="181"/>
      <c r="T359" s="181"/>
      <c r="U359" s="181"/>
      <c r="V359" s="181"/>
      <c r="W359" s="181"/>
      <c r="X359" s="181"/>
      <c r="Y359" s="181"/>
      <c r="Z359" s="99"/>
      <c r="AA359" s="101"/>
    </row>
    <row r="360" spans="1:27" s="73" customFormat="1" ht="20.100000000000001" customHeight="1" x14ac:dyDescent="0.15">
      <c r="A360" s="108"/>
      <c r="B360" s="68"/>
      <c r="C360" s="130"/>
      <c r="D360" s="206" t="s">
        <v>138</v>
      </c>
      <c r="E360" s="209" t="s">
        <v>139</v>
      </c>
      <c r="F360" s="210"/>
      <c r="G360" s="210"/>
      <c r="H360" s="133" t="s">
        <v>395</v>
      </c>
      <c r="I360" s="194" t="s">
        <v>622</v>
      </c>
      <c r="J360" s="195"/>
      <c r="K360" s="195"/>
      <c r="L360" s="196"/>
      <c r="M360" s="58"/>
      <c r="N360" s="181"/>
      <c r="O360" s="181"/>
      <c r="P360" s="181"/>
      <c r="Q360" s="181"/>
      <c r="R360" s="181"/>
      <c r="S360" s="181"/>
      <c r="T360" s="181"/>
      <c r="U360" s="181"/>
      <c r="V360" s="181"/>
      <c r="W360" s="181"/>
      <c r="X360" s="181"/>
      <c r="Y360" s="181"/>
      <c r="Z360" s="99"/>
      <c r="AA360" s="101"/>
    </row>
    <row r="361" spans="1:27" s="73" customFormat="1" ht="20.100000000000001" customHeight="1" x14ac:dyDescent="0.15">
      <c r="A361" s="108"/>
      <c r="B361" s="68"/>
      <c r="C361" s="130"/>
      <c r="D361" s="207"/>
      <c r="E361" s="212"/>
      <c r="F361" s="213"/>
      <c r="G361" s="213"/>
      <c r="H361" s="133" t="s">
        <v>396</v>
      </c>
      <c r="I361" s="194" t="s">
        <v>623</v>
      </c>
      <c r="J361" s="195"/>
      <c r="K361" s="195"/>
      <c r="L361" s="196"/>
      <c r="M361" s="58"/>
      <c r="N361" s="181"/>
      <c r="O361" s="181"/>
      <c r="P361" s="181"/>
      <c r="Q361" s="181"/>
      <c r="R361" s="181"/>
      <c r="S361" s="181"/>
      <c r="T361" s="181"/>
      <c r="U361" s="181"/>
      <c r="V361" s="181"/>
      <c r="W361" s="181"/>
      <c r="X361" s="181"/>
      <c r="Y361" s="181"/>
      <c r="Z361" s="99"/>
      <c r="AA361" s="101"/>
    </row>
    <row r="362" spans="1:27" s="73" customFormat="1" ht="20.100000000000001" customHeight="1" x14ac:dyDescent="0.15">
      <c r="A362" s="108"/>
      <c r="B362" s="68"/>
      <c r="C362" s="130"/>
      <c r="D362" s="208"/>
      <c r="E362" s="215"/>
      <c r="F362" s="216"/>
      <c r="G362" s="216"/>
      <c r="H362" s="133" t="s">
        <v>397</v>
      </c>
      <c r="I362" s="194" t="s">
        <v>624</v>
      </c>
      <c r="J362" s="195"/>
      <c r="K362" s="195"/>
      <c r="L362" s="196"/>
      <c r="M362" s="58"/>
      <c r="N362" s="181"/>
      <c r="O362" s="181"/>
      <c r="P362" s="181"/>
      <c r="Q362" s="181"/>
      <c r="R362" s="181"/>
      <c r="S362" s="181"/>
      <c r="T362" s="181"/>
      <c r="U362" s="181"/>
      <c r="V362" s="181"/>
      <c r="W362" s="181"/>
      <c r="X362" s="181"/>
      <c r="Y362" s="181"/>
      <c r="Z362" s="99"/>
      <c r="AA362" s="101"/>
    </row>
    <row r="363" spans="1:27" s="73" customFormat="1" ht="20.100000000000001" customHeight="1" x14ac:dyDescent="0.15">
      <c r="A363" s="108"/>
      <c r="B363" s="68"/>
      <c r="C363" s="130"/>
      <c r="D363" s="206" t="s">
        <v>140</v>
      </c>
      <c r="E363" s="209" t="s">
        <v>141</v>
      </c>
      <c r="F363" s="210"/>
      <c r="G363" s="210"/>
      <c r="H363" s="133" t="s">
        <v>398</v>
      </c>
      <c r="I363" s="194" t="s">
        <v>625</v>
      </c>
      <c r="J363" s="195"/>
      <c r="K363" s="195"/>
      <c r="L363" s="196"/>
      <c r="M363" s="58"/>
      <c r="N363" s="181"/>
      <c r="O363" s="181"/>
      <c r="P363" s="181"/>
      <c r="Q363" s="181"/>
      <c r="R363" s="181"/>
      <c r="S363" s="181"/>
      <c r="T363" s="181"/>
      <c r="U363" s="181"/>
      <c r="V363" s="181"/>
      <c r="W363" s="181"/>
      <c r="X363" s="181"/>
      <c r="Y363" s="181"/>
      <c r="Z363" s="99"/>
      <c r="AA363" s="101"/>
    </row>
    <row r="364" spans="1:27" s="73" customFormat="1" ht="20.100000000000001" customHeight="1" x14ac:dyDescent="0.15">
      <c r="A364" s="108"/>
      <c r="B364" s="68"/>
      <c r="C364" s="130"/>
      <c r="D364" s="207"/>
      <c r="E364" s="212"/>
      <c r="F364" s="213"/>
      <c r="G364" s="213"/>
      <c r="H364" s="133" t="s">
        <v>399</v>
      </c>
      <c r="I364" s="194" t="s">
        <v>626</v>
      </c>
      <c r="J364" s="195"/>
      <c r="K364" s="195"/>
      <c r="L364" s="196"/>
      <c r="M364" s="58"/>
      <c r="N364" s="181"/>
      <c r="O364" s="181"/>
      <c r="P364" s="181"/>
      <c r="Q364" s="181"/>
      <c r="R364" s="181"/>
      <c r="S364" s="181"/>
      <c r="T364" s="181"/>
      <c r="U364" s="181"/>
      <c r="V364" s="181"/>
      <c r="W364" s="181"/>
      <c r="X364" s="181"/>
      <c r="Y364" s="181"/>
      <c r="Z364" s="99"/>
      <c r="AA364" s="101"/>
    </row>
    <row r="365" spans="1:27" s="73" customFormat="1" ht="20.100000000000001" customHeight="1" x14ac:dyDescent="0.15">
      <c r="A365" s="108"/>
      <c r="B365" s="68"/>
      <c r="C365" s="130"/>
      <c r="D365" s="207"/>
      <c r="E365" s="212"/>
      <c r="F365" s="213"/>
      <c r="G365" s="213"/>
      <c r="H365" s="133" t="s">
        <v>400</v>
      </c>
      <c r="I365" s="194" t="s">
        <v>627</v>
      </c>
      <c r="J365" s="195"/>
      <c r="K365" s="195"/>
      <c r="L365" s="196"/>
      <c r="M365" s="58"/>
      <c r="N365" s="181"/>
      <c r="O365" s="181"/>
      <c r="P365" s="181"/>
      <c r="Q365" s="181"/>
      <c r="R365" s="181"/>
      <c r="S365" s="181"/>
      <c r="T365" s="181"/>
      <c r="U365" s="181"/>
      <c r="V365" s="181"/>
      <c r="W365" s="181"/>
      <c r="X365" s="181"/>
      <c r="Y365" s="181"/>
      <c r="Z365" s="99"/>
      <c r="AA365" s="101"/>
    </row>
    <row r="366" spans="1:27" s="73" customFormat="1" ht="20.100000000000001" customHeight="1" x14ac:dyDescent="0.15">
      <c r="A366" s="108"/>
      <c r="B366" s="68"/>
      <c r="C366" s="130"/>
      <c r="D366" s="207"/>
      <c r="E366" s="212"/>
      <c r="F366" s="213"/>
      <c r="G366" s="213"/>
      <c r="H366" s="133" t="s">
        <v>401</v>
      </c>
      <c r="I366" s="194" t="s">
        <v>628</v>
      </c>
      <c r="J366" s="195"/>
      <c r="K366" s="195"/>
      <c r="L366" s="196"/>
      <c r="M366" s="58"/>
      <c r="N366" s="181"/>
      <c r="O366" s="181"/>
      <c r="P366" s="181"/>
      <c r="Q366" s="181"/>
      <c r="R366" s="181"/>
      <c r="S366" s="181"/>
      <c r="T366" s="181"/>
      <c r="U366" s="181"/>
      <c r="V366" s="181"/>
      <c r="W366" s="181"/>
      <c r="X366" s="181"/>
      <c r="Y366" s="181"/>
      <c r="Z366" s="99"/>
      <c r="AA366" s="101"/>
    </row>
    <row r="367" spans="1:27" s="73" customFormat="1" ht="20.100000000000001" customHeight="1" x14ac:dyDescent="0.15">
      <c r="A367" s="108"/>
      <c r="B367" s="68"/>
      <c r="C367" s="130"/>
      <c r="D367" s="207"/>
      <c r="E367" s="212"/>
      <c r="F367" s="213"/>
      <c r="G367" s="213"/>
      <c r="H367" s="133" t="s">
        <v>402</v>
      </c>
      <c r="I367" s="194" t="s">
        <v>629</v>
      </c>
      <c r="J367" s="195"/>
      <c r="K367" s="195"/>
      <c r="L367" s="196"/>
      <c r="M367" s="58"/>
      <c r="N367" s="181"/>
      <c r="O367" s="181"/>
      <c r="P367" s="181"/>
      <c r="Q367" s="181"/>
      <c r="R367" s="181"/>
      <c r="S367" s="181"/>
      <c r="T367" s="181"/>
      <c r="U367" s="181"/>
      <c r="V367" s="181"/>
      <c r="W367" s="181"/>
      <c r="X367" s="181"/>
      <c r="Y367" s="181"/>
      <c r="Z367" s="99"/>
      <c r="AA367" s="101"/>
    </row>
    <row r="368" spans="1:27" s="73" customFormat="1" ht="20.100000000000001" customHeight="1" x14ac:dyDescent="0.15">
      <c r="A368" s="108"/>
      <c r="B368" s="68"/>
      <c r="C368" s="130"/>
      <c r="D368" s="208"/>
      <c r="E368" s="215"/>
      <c r="F368" s="216"/>
      <c r="G368" s="216"/>
      <c r="H368" s="133" t="s">
        <v>403</v>
      </c>
      <c r="I368" s="194" t="s">
        <v>630</v>
      </c>
      <c r="J368" s="195"/>
      <c r="K368" s="195"/>
      <c r="L368" s="196"/>
      <c r="M368" s="56"/>
      <c r="N368" s="181"/>
      <c r="O368" s="181"/>
      <c r="P368" s="181"/>
      <c r="Q368" s="181"/>
      <c r="R368" s="181"/>
      <c r="S368" s="181"/>
      <c r="T368" s="181"/>
      <c r="U368" s="181"/>
      <c r="V368" s="181"/>
      <c r="W368" s="181"/>
      <c r="X368" s="181"/>
      <c r="Y368" s="181"/>
      <c r="Z368" s="99"/>
      <c r="AA368" s="101"/>
    </row>
    <row r="369" spans="1:27" s="73" customFormat="1" ht="20.100000000000001" customHeight="1" x14ac:dyDescent="0.15">
      <c r="A369" s="108"/>
      <c r="B369" s="68"/>
      <c r="C369" s="130"/>
      <c r="D369" s="206" t="s">
        <v>142</v>
      </c>
      <c r="E369" s="209" t="s">
        <v>143</v>
      </c>
      <c r="F369" s="210"/>
      <c r="G369" s="210"/>
      <c r="H369" s="133" t="s">
        <v>404</v>
      </c>
      <c r="I369" s="194" t="s">
        <v>631</v>
      </c>
      <c r="J369" s="195"/>
      <c r="K369" s="195"/>
      <c r="L369" s="196"/>
      <c r="M369" s="58"/>
      <c r="N369" s="181"/>
      <c r="O369" s="181"/>
      <c r="P369" s="181"/>
      <c r="Q369" s="181"/>
      <c r="R369" s="181"/>
      <c r="S369" s="181"/>
      <c r="T369" s="181"/>
      <c r="U369" s="181"/>
      <c r="V369" s="181"/>
      <c r="W369" s="181"/>
      <c r="X369" s="181"/>
      <c r="Y369" s="181"/>
      <c r="Z369" s="99"/>
      <c r="AA369" s="101"/>
    </row>
    <row r="370" spans="1:27" s="73" customFormat="1" ht="20.100000000000001" customHeight="1" x14ac:dyDescent="0.15">
      <c r="A370" s="108"/>
      <c r="B370" s="68"/>
      <c r="C370" s="130"/>
      <c r="D370" s="207"/>
      <c r="E370" s="212"/>
      <c r="F370" s="213"/>
      <c r="G370" s="213"/>
      <c r="H370" s="133" t="s">
        <v>405</v>
      </c>
      <c r="I370" s="194" t="s">
        <v>632</v>
      </c>
      <c r="J370" s="195"/>
      <c r="K370" s="195"/>
      <c r="L370" s="196"/>
      <c r="M370" s="58"/>
      <c r="N370" s="181"/>
      <c r="O370" s="181"/>
      <c r="P370" s="181"/>
      <c r="Q370" s="181"/>
      <c r="R370" s="181"/>
      <c r="S370" s="181"/>
      <c r="T370" s="181"/>
      <c r="U370" s="181"/>
      <c r="V370" s="181"/>
      <c r="W370" s="181"/>
      <c r="X370" s="181"/>
      <c r="Y370" s="181"/>
      <c r="Z370" s="99"/>
      <c r="AA370" s="101"/>
    </row>
    <row r="371" spans="1:27" s="73" customFormat="1" ht="20.100000000000001" customHeight="1" x14ac:dyDescent="0.15">
      <c r="A371" s="108"/>
      <c r="B371" s="68"/>
      <c r="C371" s="130"/>
      <c r="D371" s="207"/>
      <c r="E371" s="212"/>
      <c r="F371" s="213"/>
      <c r="G371" s="213"/>
      <c r="H371" s="133" t="s">
        <v>406</v>
      </c>
      <c r="I371" s="194" t="s">
        <v>633</v>
      </c>
      <c r="J371" s="195"/>
      <c r="K371" s="195"/>
      <c r="L371" s="196"/>
      <c r="M371" s="58"/>
      <c r="N371" s="181"/>
      <c r="O371" s="181"/>
      <c r="P371" s="181"/>
      <c r="Q371" s="181"/>
      <c r="R371" s="181"/>
      <c r="S371" s="181"/>
      <c r="T371" s="181"/>
      <c r="U371" s="181"/>
      <c r="V371" s="181"/>
      <c r="W371" s="181"/>
      <c r="X371" s="181"/>
      <c r="Y371" s="181"/>
      <c r="Z371" s="99"/>
      <c r="AA371" s="101"/>
    </row>
    <row r="372" spans="1:27" s="73" customFormat="1" ht="20.100000000000001" customHeight="1" x14ac:dyDescent="0.15">
      <c r="A372" s="108"/>
      <c r="B372" s="68"/>
      <c r="C372" s="130"/>
      <c r="D372" s="207"/>
      <c r="E372" s="212"/>
      <c r="F372" s="213"/>
      <c r="G372" s="213"/>
      <c r="H372" s="133" t="s">
        <v>407</v>
      </c>
      <c r="I372" s="194" t="s">
        <v>634</v>
      </c>
      <c r="J372" s="195"/>
      <c r="K372" s="195"/>
      <c r="L372" s="196"/>
      <c r="M372" s="58"/>
      <c r="N372" s="181"/>
      <c r="O372" s="181"/>
      <c r="P372" s="181"/>
      <c r="Q372" s="181"/>
      <c r="R372" s="181"/>
      <c r="S372" s="181"/>
      <c r="T372" s="181"/>
      <c r="U372" s="181"/>
      <c r="V372" s="181"/>
      <c r="W372" s="181"/>
      <c r="X372" s="181"/>
      <c r="Y372" s="181"/>
      <c r="Z372" s="99"/>
      <c r="AA372" s="101"/>
    </row>
    <row r="373" spans="1:27" s="73" customFormat="1" ht="20.100000000000001" customHeight="1" x14ac:dyDescent="0.15">
      <c r="A373" s="108"/>
      <c r="B373" s="68"/>
      <c r="C373" s="130"/>
      <c r="D373" s="208"/>
      <c r="E373" s="215"/>
      <c r="F373" s="216"/>
      <c r="G373" s="216"/>
      <c r="H373" s="133" t="s">
        <v>408</v>
      </c>
      <c r="I373" s="194" t="s">
        <v>635</v>
      </c>
      <c r="J373" s="195"/>
      <c r="K373" s="195"/>
      <c r="L373" s="196"/>
      <c r="M373" s="58"/>
      <c r="N373" s="181"/>
      <c r="O373" s="181"/>
      <c r="P373" s="181"/>
      <c r="Q373" s="181"/>
      <c r="R373" s="181"/>
      <c r="S373" s="181"/>
      <c r="T373" s="181"/>
      <c r="U373" s="181"/>
      <c r="V373" s="181"/>
      <c r="W373" s="181"/>
      <c r="X373" s="181"/>
      <c r="Y373" s="181"/>
      <c r="Z373" s="99"/>
      <c r="AA373" s="101"/>
    </row>
    <row r="374" spans="1:27" s="73" customFormat="1" ht="20.100000000000001" customHeight="1" x14ac:dyDescent="0.15">
      <c r="A374" s="108"/>
      <c r="B374" s="68"/>
      <c r="C374" s="130"/>
      <c r="D374" s="135" t="s">
        <v>144</v>
      </c>
      <c r="E374" s="338" t="s">
        <v>145</v>
      </c>
      <c r="F374" s="339"/>
      <c r="G374" s="340"/>
      <c r="H374" s="133" t="s">
        <v>409</v>
      </c>
      <c r="I374" s="194" t="s">
        <v>636</v>
      </c>
      <c r="J374" s="195"/>
      <c r="K374" s="195"/>
      <c r="L374" s="196"/>
      <c r="M374" s="58"/>
      <c r="N374" s="181"/>
      <c r="O374" s="181"/>
      <c r="P374" s="181"/>
      <c r="Q374" s="181"/>
      <c r="R374" s="181"/>
      <c r="S374" s="181"/>
      <c r="T374" s="181"/>
      <c r="U374" s="181"/>
      <c r="V374" s="181"/>
      <c r="W374" s="181"/>
      <c r="X374" s="181"/>
      <c r="Y374" s="181"/>
      <c r="Z374" s="99"/>
      <c r="AA374" s="101"/>
    </row>
    <row r="375" spans="1:27" s="73" customFormat="1" ht="20.100000000000001" customHeight="1" x14ac:dyDescent="0.15">
      <c r="A375" s="108"/>
      <c r="B375" s="68"/>
      <c r="C375" s="130"/>
      <c r="D375" s="206" t="s">
        <v>146</v>
      </c>
      <c r="E375" s="209" t="s">
        <v>147</v>
      </c>
      <c r="F375" s="210"/>
      <c r="G375" s="211"/>
      <c r="H375" s="133" t="s">
        <v>410</v>
      </c>
      <c r="I375" s="194" t="s">
        <v>637</v>
      </c>
      <c r="J375" s="195"/>
      <c r="K375" s="195"/>
      <c r="L375" s="196"/>
      <c r="M375" s="58"/>
      <c r="N375" s="181"/>
      <c r="O375" s="181"/>
      <c r="P375" s="181"/>
      <c r="Q375" s="181"/>
      <c r="R375" s="181"/>
      <c r="S375" s="181"/>
      <c r="T375" s="181"/>
      <c r="U375" s="181"/>
      <c r="V375" s="181"/>
      <c r="W375" s="181"/>
      <c r="X375" s="181"/>
      <c r="Y375" s="181"/>
      <c r="Z375" s="99"/>
      <c r="AA375" s="101"/>
    </row>
    <row r="376" spans="1:27" s="73" customFormat="1" ht="20.100000000000001" customHeight="1" x14ac:dyDescent="0.15">
      <c r="A376" s="108"/>
      <c r="B376" s="68"/>
      <c r="C376" s="130"/>
      <c r="D376" s="207"/>
      <c r="E376" s="212"/>
      <c r="F376" s="213"/>
      <c r="G376" s="214"/>
      <c r="H376" s="133" t="s">
        <v>411</v>
      </c>
      <c r="I376" s="194" t="s">
        <v>638</v>
      </c>
      <c r="J376" s="195"/>
      <c r="K376" s="195"/>
      <c r="L376" s="196"/>
      <c r="M376" s="58"/>
      <c r="N376" s="181"/>
      <c r="O376" s="181"/>
      <c r="P376" s="181"/>
      <c r="Q376" s="181"/>
      <c r="R376" s="181"/>
      <c r="S376" s="181"/>
      <c r="T376" s="181"/>
      <c r="U376" s="181"/>
      <c r="V376" s="181"/>
      <c r="W376" s="181"/>
      <c r="X376" s="181"/>
      <c r="Y376" s="181"/>
      <c r="Z376" s="99"/>
      <c r="AA376" s="101"/>
    </row>
    <row r="377" spans="1:27" s="73" customFormat="1" ht="20.100000000000001" customHeight="1" x14ac:dyDescent="0.15">
      <c r="A377" s="108"/>
      <c r="B377" s="68"/>
      <c r="C377" s="130"/>
      <c r="D377" s="207"/>
      <c r="E377" s="212"/>
      <c r="F377" s="213"/>
      <c r="G377" s="214"/>
      <c r="H377" s="133" t="s">
        <v>412</v>
      </c>
      <c r="I377" s="194" t="s">
        <v>639</v>
      </c>
      <c r="J377" s="195"/>
      <c r="K377" s="195"/>
      <c r="L377" s="196"/>
      <c r="M377" s="58"/>
      <c r="N377" s="181"/>
      <c r="O377" s="181"/>
      <c r="P377" s="181"/>
      <c r="Q377" s="181"/>
      <c r="R377" s="181"/>
      <c r="S377" s="181"/>
      <c r="T377" s="181"/>
      <c r="U377" s="181"/>
      <c r="V377" s="181"/>
      <c r="W377" s="181"/>
      <c r="X377" s="181"/>
      <c r="Y377" s="181"/>
      <c r="Z377" s="99"/>
      <c r="AA377" s="101"/>
    </row>
    <row r="378" spans="1:27" s="73" customFormat="1" ht="20.100000000000001" customHeight="1" x14ac:dyDescent="0.15">
      <c r="A378" s="108"/>
      <c r="B378" s="68"/>
      <c r="C378" s="130"/>
      <c r="D378" s="207"/>
      <c r="E378" s="212"/>
      <c r="F378" s="213"/>
      <c r="G378" s="214"/>
      <c r="H378" s="133" t="s">
        <v>413</v>
      </c>
      <c r="I378" s="194" t="s">
        <v>640</v>
      </c>
      <c r="J378" s="195"/>
      <c r="K378" s="195"/>
      <c r="L378" s="196"/>
      <c r="M378" s="58"/>
      <c r="N378" s="181"/>
      <c r="O378" s="181"/>
      <c r="P378" s="181"/>
      <c r="Q378" s="181"/>
      <c r="R378" s="181"/>
      <c r="S378" s="181"/>
      <c r="T378" s="181"/>
      <c r="U378" s="181"/>
      <c r="V378" s="181"/>
      <c r="W378" s="181"/>
      <c r="X378" s="181"/>
      <c r="Y378" s="181"/>
      <c r="Z378" s="99"/>
      <c r="AA378" s="101"/>
    </row>
    <row r="379" spans="1:27" s="73" customFormat="1" ht="20.100000000000001" customHeight="1" x14ac:dyDescent="0.15">
      <c r="A379" s="108"/>
      <c r="B379" s="68"/>
      <c r="C379" s="130"/>
      <c r="D379" s="207"/>
      <c r="E379" s="212"/>
      <c r="F379" s="213"/>
      <c r="G379" s="214"/>
      <c r="H379" s="133" t="s">
        <v>414</v>
      </c>
      <c r="I379" s="194" t="s">
        <v>641</v>
      </c>
      <c r="J379" s="195"/>
      <c r="K379" s="195"/>
      <c r="L379" s="196"/>
      <c r="M379" s="58"/>
      <c r="N379" s="181"/>
      <c r="O379" s="181"/>
      <c r="P379" s="181"/>
      <c r="Q379" s="181"/>
      <c r="R379" s="181"/>
      <c r="S379" s="181"/>
      <c r="T379" s="181"/>
      <c r="U379" s="181"/>
      <c r="V379" s="181"/>
      <c r="W379" s="181"/>
      <c r="X379" s="181"/>
      <c r="Y379" s="181"/>
      <c r="Z379" s="99"/>
      <c r="AA379" s="101"/>
    </row>
    <row r="380" spans="1:27" s="73" customFormat="1" ht="20.100000000000001" customHeight="1" x14ac:dyDescent="0.15">
      <c r="A380" s="108"/>
      <c r="B380" s="68"/>
      <c r="C380" s="130"/>
      <c r="D380" s="208"/>
      <c r="E380" s="215"/>
      <c r="F380" s="216"/>
      <c r="G380" s="217"/>
      <c r="H380" s="133" t="s">
        <v>415</v>
      </c>
      <c r="I380" s="194" t="s">
        <v>642</v>
      </c>
      <c r="J380" s="195"/>
      <c r="K380" s="195"/>
      <c r="L380" s="196"/>
      <c r="M380" s="58"/>
      <c r="N380" s="181"/>
      <c r="O380" s="181"/>
      <c r="P380" s="181"/>
      <c r="Q380" s="181"/>
      <c r="R380" s="181"/>
      <c r="S380" s="181"/>
      <c r="T380" s="181"/>
      <c r="U380" s="181"/>
      <c r="V380" s="181"/>
      <c r="W380" s="181"/>
      <c r="X380" s="181"/>
      <c r="Y380" s="181"/>
      <c r="Z380" s="99"/>
      <c r="AA380" s="101"/>
    </row>
    <row r="381" spans="1:27" s="73" customFormat="1" ht="20.100000000000001" customHeight="1" x14ac:dyDescent="0.15">
      <c r="A381" s="108"/>
      <c r="B381" s="68"/>
      <c r="C381" s="130"/>
      <c r="D381" s="206" t="s">
        <v>148</v>
      </c>
      <c r="E381" s="209" t="s">
        <v>150</v>
      </c>
      <c r="F381" s="210"/>
      <c r="G381" s="211"/>
      <c r="H381" s="133" t="s">
        <v>416</v>
      </c>
      <c r="I381" s="194" t="s">
        <v>643</v>
      </c>
      <c r="J381" s="195"/>
      <c r="K381" s="195"/>
      <c r="L381" s="196"/>
      <c r="M381" s="56"/>
      <c r="N381" s="181"/>
      <c r="O381" s="181"/>
      <c r="P381" s="181"/>
      <c r="Q381" s="181"/>
      <c r="R381" s="181"/>
      <c r="S381" s="181"/>
      <c r="T381" s="181"/>
      <c r="U381" s="181"/>
      <c r="V381" s="181"/>
      <c r="W381" s="181"/>
      <c r="X381" s="181"/>
      <c r="Y381" s="181"/>
      <c r="Z381" s="99"/>
      <c r="AA381" s="101"/>
    </row>
    <row r="382" spans="1:27" s="73" customFormat="1" ht="20.100000000000001" customHeight="1" x14ac:dyDescent="0.15">
      <c r="A382" s="108"/>
      <c r="B382" s="68"/>
      <c r="C382" s="130"/>
      <c r="D382" s="207"/>
      <c r="E382" s="212"/>
      <c r="F382" s="213"/>
      <c r="G382" s="214"/>
      <c r="H382" s="133" t="s">
        <v>417</v>
      </c>
      <c r="I382" s="194" t="s">
        <v>644</v>
      </c>
      <c r="J382" s="195"/>
      <c r="K382" s="195"/>
      <c r="L382" s="196"/>
      <c r="M382" s="58"/>
      <c r="N382" s="181"/>
      <c r="O382" s="181"/>
      <c r="P382" s="181"/>
      <c r="Q382" s="181"/>
      <c r="R382" s="181"/>
      <c r="S382" s="181"/>
      <c r="T382" s="181"/>
      <c r="U382" s="181"/>
      <c r="V382" s="181"/>
      <c r="W382" s="181"/>
      <c r="X382" s="181"/>
      <c r="Y382" s="181"/>
      <c r="Z382" s="99"/>
      <c r="AA382" s="101"/>
    </row>
    <row r="383" spans="1:27" s="73" customFormat="1" ht="20.100000000000001" customHeight="1" x14ac:dyDescent="0.15">
      <c r="A383" s="108"/>
      <c r="B383" s="68"/>
      <c r="C383" s="130"/>
      <c r="D383" s="207"/>
      <c r="E383" s="212"/>
      <c r="F383" s="213"/>
      <c r="G383" s="214"/>
      <c r="H383" s="133" t="s">
        <v>418</v>
      </c>
      <c r="I383" s="194" t="s">
        <v>645</v>
      </c>
      <c r="J383" s="195"/>
      <c r="K383" s="195"/>
      <c r="L383" s="196"/>
      <c r="M383" s="58"/>
      <c r="N383" s="181"/>
      <c r="O383" s="181"/>
      <c r="P383" s="181"/>
      <c r="Q383" s="181"/>
      <c r="R383" s="181"/>
      <c r="S383" s="181"/>
      <c r="T383" s="181"/>
      <c r="U383" s="181"/>
      <c r="V383" s="181"/>
      <c r="W383" s="181"/>
      <c r="X383" s="181"/>
      <c r="Y383" s="181"/>
      <c r="Z383" s="99"/>
      <c r="AA383" s="101"/>
    </row>
    <row r="384" spans="1:27" s="73" customFormat="1" ht="20.100000000000001" customHeight="1" x14ac:dyDescent="0.15">
      <c r="A384" s="108"/>
      <c r="B384" s="68"/>
      <c r="C384" s="130"/>
      <c r="D384" s="207"/>
      <c r="E384" s="212"/>
      <c r="F384" s="213"/>
      <c r="G384" s="214"/>
      <c r="H384" s="133" t="s">
        <v>419</v>
      </c>
      <c r="I384" s="194" t="s">
        <v>646</v>
      </c>
      <c r="J384" s="195"/>
      <c r="K384" s="195"/>
      <c r="L384" s="196"/>
      <c r="M384" s="58"/>
      <c r="N384" s="181"/>
      <c r="O384" s="181"/>
      <c r="P384" s="181"/>
      <c r="Q384" s="181"/>
      <c r="R384" s="181"/>
      <c r="S384" s="181"/>
      <c r="T384" s="181"/>
      <c r="U384" s="181"/>
      <c r="V384" s="181"/>
      <c r="W384" s="181"/>
      <c r="X384" s="181"/>
      <c r="Y384" s="181"/>
      <c r="Z384" s="99"/>
      <c r="AA384" s="101"/>
    </row>
    <row r="385" spans="1:27" s="73" customFormat="1" ht="20.100000000000001" customHeight="1" x14ac:dyDescent="0.15">
      <c r="A385" s="108"/>
      <c r="B385" s="68"/>
      <c r="C385" s="130"/>
      <c r="D385" s="207"/>
      <c r="E385" s="215"/>
      <c r="F385" s="216"/>
      <c r="G385" s="217"/>
      <c r="H385" s="133" t="s">
        <v>420</v>
      </c>
      <c r="I385" s="194" t="s">
        <v>647</v>
      </c>
      <c r="J385" s="195"/>
      <c r="K385" s="195"/>
      <c r="L385" s="196"/>
      <c r="M385" s="58"/>
      <c r="N385" s="181"/>
      <c r="O385" s="181"/>
      <c r="P385" s="181"/>
      <c r="Q385" s="181"/>
      <c r="R385" s="181"/>
      <c r="S385" s="181"/>
      <c r="T385" s="181"/>
      <c r="U385" s="181"/>
      <c r="V385" s="181"/>
      <c r="W385" s="181"/>
      <c r="X385" s="181"/>
      <c r="Y385" s="181"/>
      <c r="Z385" s="99"/>
      <c r="AA385" s="101"/>
    </row>
    <row r="386" spans="1:27" s="73" customFormat="1" ht="20.100000000000001" customHeight="1" x14ac:dyDescent="0.15">
      <c r="A386" s="108"/>
      <c r="B386" s="68"/>
      <c r="C386" s="130"/>
      <c r="D386" s="227" t="s">
        <v>151</v>
      </c>
      <c r="E386" s="212" t="s">
        <v>152</v>
      </c>
      <c r="F386" s="213"/>
      <c r="G386" s="214"/>
      <c r="H386" s="133" t="s">
        <v>421</v>
      </c>
      <c r="I386" s="194" t="s">
        <v>648</v>
      </c>
      <c r="J386" s="195"/>
      <c r="K386" s="195"/>
      <c r="L386" s="196"/>
      <c r="M386" s="58"/>
      <c r="N386" s="35"/>
      <c r="O386" s="35"/>
      <c r="P386" s="35"/>
      <c r="Q386" s="35"/>
      <c r="R386" s="35"/>
      <c r="S386" s="35"/>
      <c r="T386" s="35"/>
      <c r="U386" s="35"/>
      <c r="V386" s="35"/>
      <c r="W386" s="35"/>
      <c r="X386" s="35"/>
      <c r="Y386" s="35"/>
      <c r="Z386" s="31"/>
      <c r="AA386" s="101"/>
    </row>
    <row r="387" spans="1:27" s="73" customFormat="1" ht="20.100000000000001" customHeight="1" x14ac:dyDescent="0.15">
      <c r="A387" s="108"/>
      <c r="B387" s="68"/>
      <c r="C387" s="130"/>
      <c r="D387" s="228"/>
      <c r="E387" s="212"/>
      <c r="F387" s="213"/>
      <c r="G387" s="214"/>
      <c r="H387" s="133" t="s">
        <v>422</v>
      </c>
      <c r="I387" s="194" t="s">
        <v>649</v>
      </c>
      <c r="J387" s="195"/>
      <c r="K387" s="195"/>
      <c r="L387" s="196"/>
      <c r="M387" s="58"/>
      <c r="N387" s="181"/>
      <c r="O387" s="181"/>
      <c r="P387" s="181"/>
      <c r="Q387" s="181"/>
      <c r="R387" s="181"/>
      <c r="S387" s="181"/>
      <c r="T387" s="181"/>
      <c r="U387" s="181"/>
      <c r="V387" s="181"/>
      <c r="W387" s="181"/>
      <c r="X387" s="181"/>
      <c r="Y387" s="181"/>
      <c r="Z387" s="99"/>
      <c r="AA387" s="101"/>
    </row>
    <row r="388" spans="1:27" s="73" customFormat="1" ht="20.100000000000001" customHeight="1" x14ac:dyDescent="0.15">
      <c r="A388" s="108"/>
      <c r="B388" s="68"/>
      <c r="C388" s="130"/>
      <c r="D388" s="243"/>
      <c r="E388" s="215"/>
      <c r="F388" s="216"/>
      <c r="G388" s="217"/>
      <c r="H388" s="133" t="s">
        <v>423</v>
      </c>
      <c r="I388" s="194" t="s">
        <v>650</v>
      </c>
      <c r="J388" s="195"/>
      <c r="K388" s="195"/>
      <c r="L388" s="196"/>
      <c r="M388" s="58"/>
      <c r="N388" s="181"/>
      <c r="O388" s="181"/>
      <c r="P388" s="181"/>
      <c r="Q388" s="181"/>
      <c r="R388" s="181"/>
      <c r="S388" s="181"/>
      <c r="T388" s="181"/>
      <c r="U388" s="181"/>
      <c r="V388" s="181"/>
      <c r="W388" s="181"/>
      <c r="X388" s="181"/>
      <c r="Y388" s="181"/>
      <c r="Z388" s="99"/>
      <c r="AA388" s="101"/>
    </row>
    <row r="389" spans="1:27" s="73" customFormat="1" ht="20.100000000000001" customHeight="1" x14ac:dyDescent="0.15">
      <c r="A389" s="108"/>
      <c r="B389" s="68"/>
      <c r="C389" s="130"/>
      <c r="D389" s="206" t="s">
        <v>153</v>
      </c>
      <c r="E389" s="209" t="s">
        <v>154</v>
      </c>
      <c r="F389" s="210"/>
      <c r="G389" s="211"/>
      <c r="H389" s="133" t="s">
        <v>424</v>
      </c>
      <c r="I389" s="194" t="s">
        <v>651</v>
      </c>
      <c r="J389" s="195"/>
      <c r="K389" s="195"/>
      <c r="L389" s="196"/>
      <c r="M389" s="58"/>
      <c r="N389" s="181"/>
      <c r="O389" s="181"/>
      <c r="P389" s="181"/>
      <c r="Q389" s="181"/>
      <c r="R389" s="181"/>
      <c r="S389" s="181"/>
      <c r="T389" s="181"/>
      <c r="U389" s="181"/>
      <c r="V389" s="181"/>
      <c r="W389" s="181"/>
      <c r="X389" s="181"/>
      <c r="Y389" s="181"/>
      <c r="Z389" s="99"/>
      <c r="AA389" s="101"/>
    </row>
    <row r="390" spans="1:27" s="73" customFormat="1" ht="20.100000000000001" customHeight="1" x14ac:dyDescent="0.15">
      <c r="A390" s="108"/>
      <c r="B390" s="68"/>
      <c r="C390" s="130"/>
      <c r="D390" s="207"/>
      <c r="E390" s="212"/>
      <c r="F390" s="213"/>
      <c r="G390" s="214"/>
      <c r="H390" s="133" t="s">
        <v>425</v>
      </c>
      <c r="I390" s="194" t="s">
        <v>652</v>
      </c>
      <c r="J390" s="195"/>
      <c r="K390" s="195"/>
      <c r="L390" s="196"/>
      <c r="M390" s="58"/>
      <c r="N390" s="181"/>
      <c r="O390" s="181"/>
      <c r="P390" s="181"/>
      <c r="Q390" s="181"/>
      <c r="R390" s="181"/>
      <c r="S390" s="181"/>
      <c r="T390" s="181"/>
      <c r="U390" s="181"/>
      <c r="V390" s="181"/>
      <c r="W390" s="181"/>
      <c r="X390" s="181"/>
      <c r="Y390" s="181"/>
      <c r="Z390" s="99"/>
      <c r="AA390" s="101"/>
    </row>
    <row r="391" spans="1:27" s="73" customFormat="1" ht="20.100000000000001" customHeight="1" x14ac:dyDescent="0.15">
      <c r="A391" s="108"/>
      <c r="B391" s="68"/>
      <c r="C391" s="130"/>
      <c r="D391" s="207"/>
      <c r="E391" s="212"/>
      <c r="F391" s="213"/>
      <c r="G391" s="214"/>
      <c r="H391" s="133" t="s">
        <v>426</v>
      </c>
      <c r="I391" s="194" t="s">
        <v>653</v>
      </c>
      <c r="J391" s="195"/>
      <c r="K391" s="195"/>
      <c r="L391" s="196"/>
      <c r="M391" s="58"/>
      <c r="N391" s="35"/>
      <c r="O391" s="35"/>
      <c r="P391" s="35"/>
      <c r="Q391" s="35"/>
      <c r="R391" s="35"/>
      <c r="S391" s="35"/>
      <c r="T391" s="35"/>
      <c r="U391" s="35"/>
      <c r="V391" s="35"/>
      <c r="W391" s="35"/>
      <c r="X391" s="35"/>
      <c r="Y391" s="35"/>
      <c r="Z391" s="31"/>
      <c r="AA391" s="101"/>
    </row>
    <row r="392" spans="1:27" s="73" customFormat="1" ht="20.100000000000001" customHeight="1" x14ac:dyDescent="0.15">
      <c r="A392" s="108"/>
      <c r="B392" s="68"/>
      <c r="C392" s="130"/>
      <c r="D392" s="207"/>
      <c r="E392" s="212"/>
      <c r="F392" s="213"/>
      <c r="G392" s="214"/>
      <c r="H392" s="133" t="s">
        <v>427</v>
      </c>
      <c r="I392" s="194" t="s">
        <v>654</v>
      </c>
      <c r="J392" s="195"/>
      <c r="K392" s="195"/>
      <c r="L392" s="196"/>
      <c r="M392" s="58"/>
      <c r="N392" s="35"/>
      <c r="O392" s="35"/>
      <c r="P392" s="35"/>
      <c r="Q392" s="35"/>
      <c r="R392" s="35"/>
      <c r="S392" s="35"/>
      <c r="T392" s="35"/>
      <c r="U392" s="35"/>
      <c r="V392" s="35"/>
      <c r="W392" s="35"/>
      <c r="X392" s="35"/>
      <c r="Y392" s="35"/>
      <c r="Z392" s="31"/>
      <c r="AA392" s="101"/>
    </row>
    <row r="393" spans="1:27" s="73" customFormat="1" ht="20.100000000000001" customHeight="1" x14ac:dyDescent="0.15">
      <c r="A393" s="108"/>
      <c r="B393" s="68"/>
      <c r="C393" s="130"/>
      <c r="D393" s="207"/>
      <c r="E393" s="212"/>
      <c r="F393" s="213"/>
      <c r="G393" s="214"/>
      <c r="H393" s="133" t="s">
        <v>428</v>
      </c>
      <c r="I393" s="194" t="s">
        <v>655</v>
      </c>
      <c r="J393" s="195"/>
      <c r="K393" s="195"/>
      <c r="L393" s="196"/>
      <c r="M393" s="58"/>
      <c r="N393" s="35"/>
      <c r="O393" s="35"/>
      <c r="P393" s="35"/>
      <c r="Q393" s="35"/>
      <c r="R393" s="35"/>
      <c r="S393" s="35"/>
      <c r="T393" s="35"/>
      <c r="U393" s="35"/>
      <c r="V393" s="35"/>
      <c r="W393" s="35"/>
      <c r="X393" s="35"/>
      <c r="Y393" s="35"/>
      <c r="Z393" s="31"/>
      <c r="AA393" s="101"/>
    </row>
    <row r="394" spans="1:27" s="73" customFormat="1" ht="20.100000000000001" customHeight="1" x14ac:dyDescent="0.15">
      <c r="A394" s="108"/>
      <c r="B394" s="68"/>
      <c r="C394" s="130"/>
      <c r="D394" s="207"/>
      <c r="E394" s="212"/>
      <c r="F394" s="213"/>
      <c r="G394" s="214"/>
      <c r="H394" s="133" t="s">
        <v>429</v>
      </c>
      <c r="I394" s="194" t="s">
        <v>656</v>
      </c>
      <c r="J394" s="195"/>
      <c r="K394" s="195"/>
      <c r="L394" s="196"/>
      <c r="M394" s="58"/>
      <c r="N394" s="181"/>
      <c r="O394" s="181"/>
      <c r="P394" s="181"/>
      <c r="Q394" s="181"/>
      <c r="R394" s="181"/>
      <c r="S394" s="181"/>
      <c r="T394" s="181"/>
      <c r="U394" s="181"/>
      <c r="V394" s="181"/>
      <c r="W394" s="181"/>
      <c r="X394" s="181"/>
      <c r="Y394" s="181"/>
      <c r="Z394" s="99"/>
      <c r="AA394" s="101"/>
    </row>
    <row r="395" spans="1:27" s="73" customFormat="1" ht="20.100000000000001" customHeight="1" x14ac:dyDescent="0.15">
      <c r="A395" s="108"/>
      <c r="B395" s="68"/>
      <c r="C395" s="130"/>
      <c r="D395" s="207"/>
      <c r="E395" s="212"/>
      <c r="F395" s="213"/>
      <c r="G395" s="214"/>
      <c r="H395" s="133" t="s">
        <v>430</v>
      </c>
      <c r="I395" s="194" t="s">
        <v>657</v>
      </c>
      <c r="J395" s="195"/>
      <c r="K395" s="195"/>
      <c r="L395" s="196"/>
      <c r="M395" s="58"/>
      <c r="N395" s="181"/>
      <c r="O395" s="181"/>
      <c r="P395" s="181"/>
      <c r="Q395" s="181"/>
      <c r="R395" s="181"/>
      <c r="S395" s="181"/>
      <c r="T395" s="181"/>
      <c r="U395" s="181"/>
      <c r="V395" s="181"/>
      <c r="W395" s="181"/>
      <c r="X395" s="181"/>
      <c r="Y395" s="181"/>
      <c r="Z395" s="99"/>
      <c r="AA395" s="101"/>
    </row>
    <row r="396" spans="1:27" s="73" customFormat="1" ht="20.100000000000001" customHeight="1" x14ac:dyDescent="0.15">
      <c r="A396" s="108"/>
      <c r="B396" s="68"/>
      <c r="C396" s="130"/>
      <c r="D396" s="207"/>
      <c r="E396" s="212"/>
      <c r="F396" s="213"/>
      <c r="G396" s="214"/>
      <c r="H396" s="133" t="s">
        <v>431</v>
      </c>
      <c r="I396" s="194" t="s">
        <v>658</v>
      </c>
      <c r="J396" s="195"/>
      <c r="K396" s="195"/>
      <c r="L396" s="196"/>
      <c r="M396" s="58"/>
      <c r="N396" s="181"/>
      <c r="O396" s="181"/>
      <c r="P396" s="181"/>
      <c r="Q396" s="181"/>
      <c r="R396" s="181"/>
      <c r="S396" s="181"/>
      <c r="T396" s="181"/>
      <c r="U396" s="181"/>
      <c r="V396" s="181"/>
      <c r="W396" s="181"/>
      <c r="X396" s="181"/>
      <c r="Y396" s="181"/>
      <c r="Z396" s="99"/>
      <c r="AA396" s="101"/>
    </row>
    <row r="397" spans="1:27" s="73" customFormat="1" ht="20.100000000000001" customHeight="1" x14ac:dyDescent="0.15">
      <c r="A397" s="108"/>
      <c r="B397" s="68"/>
      <c r="C397" s="130"/>
      <c r="D397" s="207"/>
      <c r="E397" s="212"/>
      <c r="F397" s="213"/>
      <c r="G397" s="214"/>
      <c r="H397" s="133" t="s">
        <v>432</v>
      </c>
      <c r="I397" s="194" t="s">
        <v>659</v>
      </c>
      <c r="J397" s="195"/>
      <c r="K397" s="195"/>
      <c r="L397" s="196"/>
      <c r="M397" s="58"/>
      <c r="N397" s="181"/>
      <c r="O397" s="181"/>
      <c r="P397" s="181"/>
      <c r="Q397" s="181"/>
      <c r="R397" s="181"/>
      <c r="S397" s="181"/>
      <c r="T397" s="181"/>
      <c r="U397" s="181"/>
      <c r="V397" s="181"/>
      <c r="W397" s="181"/>
      <c r="X397" s="181"/>
      <c r="Y397" s="181"/>
      <c r="Z397" s="99"/>
      <c r="AA397" s="101"/>
    </row>
    <row r="398" spans="1:27" s="73" customFormat="1" ht="20.100000000000001" customHeight="1" x14ac:dyDescent="0.15">
      <c r="A398" s="108"/>
      <c r="B398" s="68"/>
      <c r="C398" s="130"/>
      <c r="D398" s="208"/>
      <c r="E398" s="215"/>
      <c r="F398" s="216"/>
      <c r="G398" s="217"/>
      <c r="H398" s="133" t="s">
        <v>433</v>
      </c>
      <c r="I398" s="194" t="s">
        <v>660</v>
      </c>
      <c r="J398" s="195"/>
      <c r="K398" s="195"/>
      <c r="L398" s="196"/>
      <c r="M398" s="56"/>
      <c r="N398" s="35"/>
      <c r="O398" s="35"/>
      <c r="P398" s="35"/>
      <c r="Q398" s="35"/>
      <c r="R398" s="35"/>
      <c r="S398" s="35"/>
      <c r="T398" s="35"/>
      <c r="U398" s="35"/>
      <c r="V398" s="35"/>
      <c r="W398" s="35"/>
      <c r="X398" s="35"/>
      <c r="Y398" s="35"/>
      <c r="Z398" s="31"/>
      <c r="AA398" s="101"/>
    </row>
    <row r="399" spans="1:27" s="142" customFormat="1" ht="20.100000000000001" customHeight="1" x14ac:dyDescent="0.15">
      <c r="A399" s="136"/>
      <c r="B399" s="137"/>
      <c r="C399" s="138"/>
      <c r="D399" s="341" t="s">
        <v>155</v>
      </c>
      <c r="E399" s="229" t="s">
        <v>156</v>
      </c>
      <c r="F399" s="230"/>
      <c r="G399" s="231"/>
      <c r="H399" s="133" t="s">
        <v>434</v>
      </c>
      <c r="I399" s="194" t="s">
        <v>661</v>
      </c>
      <c r="J399" s="195"/>
      <c r="K399" s="195"/>
      <c r="L399" s="196"/>
      <c r="M399" s="58"/>
      <c r="N399" s="139"/>
      <c r="O399" s="139"/>
      <c r="P399" s="139"/>
      <c r="Q399" s="139"/>
      <c r="R399" s="139"/>
      <c r="S399" s="139"/>
      <c r="T399" s="139"/>
      <c r="U399" s="139"/>
      <c r="V399" s="139"/>
      <c r="W399" s="139"/>
      <c r="X399" s="139"/>
      <c r="Y399" s="139"/>
      <c r="Z399" s="140"/>
      <c r="AA399" s="141"/>
    </row>
    <row r="400" spans="1:27" s="73" customFormat="1" ht="20.100000000000001" customHeight="1" x14ac:dyDescent="0.15">
      <c r="A400" s="108"/>
      <c r="B400" s="68"/>
      <c r="C400" s="93"/>
      <c r="D400" s="342"/>
      <c r="E400" s="232"/>
      <c r="F400" s="233"/>
      <c r="G400" s="234"/>
      <c r="H400" s="133" t="s">
        <v>435</v>
      </c>
      <c r="I400" s="194" t="s">
        <v>662</v>
      </c>
      <c r="J400" s="195"/>
      <c r="K400" s="195"/>
      <c r="L400" s="196"/>
      <c r="M400" s="58"/>
      <c r="N400" s="181"/>
      <c r="O400" s="181"/>
      <c r="P400" s="181"/>
      <c r="Q400" s="181"/>
      <c r="R400" s="181"/>
      <c r="S400" s="181"/>
      <c r="T400" s="181"/>
      <c r="U400" s="181"/>
      <c r="V400" s="181"/>
      <c r="W400" s="181"/>
      <c r="X400" s="181"/>
      <c r="Y400" s="181"/>
      <c r="Z400" s="99"/>
      <c r="AA400" s="101"/>
    </row>
    <row r="401" spans="1:27" s="73" customFormat="1" ht="20.100000000000001" customHeight="1" x14ac:dyDescent="0.15">
      <c r="A401" s="108"/>
      <c r="B401" s="68"/>
      <c r="C401" s="93"/>
      <c r="D401" s="343"/>
      <c r="E401" s="235"/>
      <c r="F401" s="236"/>
      <c r="G401" s="237"/>
      <c r="H401" s="133" t="s">
        <v>436</v>
      </c>
      <c r="I401" s="194" t="s">
        <v>663</v>
      </c>
      <c r="J401" s="195"/>
      <c r="K401" s="195"/>
      <c r="L401" s="196"/>
      <c r="M401" s="58"/>
      <c r="N401" s="181"/>
      <c r="O401" s="181"/>
      <c r="P401" s="181"/>
      <c r="Q401" s="181"/>
      <c r="R401" s="181"/>
      <c r="S401" s="181"/>
      <c r="T401" s="181"/>
      <c r="U401" s="181"/>
      <c r="V401" s="181"/>
      <c r="W401" s="181"/>
      <c r="X401" s="181"/>
      <c r="Y401" s="181"/>
      <c r="Z401" s="99"/>
      <c r="AA401" s="101"/>
    </row>
    <row r="402" spans="1:27" s="73" customFormat="1" ht="20.100000000000001" customHeight="1" x14ac:dyDescent="0.15">
      <c r="A402" s="108"/>
      <c r="B402" s="68"/>
      <c r="C402" s="93"/>
      <c r="D402" s="344" t="s">
        <v>157</v>
      </c>
      <c r="E402" s="209" t="s">
        <v>158</v>
      </c>
      <c r="F402" s="210"/>
      <c r="G402" s="211"/>
      <c r="H402" s="133" t="s">
        <v>437</v>
      </c>
      <c r="I402" s="194" t="s">
        <v>664</v>
      </c>
      <c r="J402" s="195"/>
      <c r="K402" s="195"/>
      <c r="L402" s="196"/>
      <c r="M402" s="58"/>
      <c r="N402" s="181"/>
      <c r="O402" s="181"/>
      <c r="P402" s="181"/>
      <c r="Q402" s="181"/>
      <c r="R402" s="181"/>
      <c r="S402" s="181"/>
      <c r="T402" s="181"/>
      <c r="U402" s="181"/>
      <c r="V402" s="181"/>
      <c r="W402" s="181"/>
      <c r="X402" s="181"/>
      <c r="Y402" s="181"/>
      <c r="Z402" s="99"/>
      <c r="AA402" s="101"/>
    </row>
    <row r="403" spans="1:27" s="73" customFormat="1" ht="20.100000000000001" customHeight="1" x14ac:dyDescent="0.15">
      <c r="A403" s="108"/>
      <c r="B403" s="68"/>
      <c r="C403" s="93"/>
      <c r="D403" s="344"/>
      <c r="E403" s="212"/>
      <c r="F403" s="213"/>
      <c r="G403" s="214"/>
      <c r="H403" s="133" t="s">
        <v>438</v>
      </c>
      <c r="I403" s="194" t="s">
        <v>665</v>
      </c>
      <c r="J403" s="195"/>
      <c r="K403" s="195"/>
      <c r="L403" s="196"/>
      <c r="M403" s="58"/>
      <c r="N403" s="181"/>
      <c r="O403" s="181"/>
      <c r="P403" s="181"/>
      <c r="Q403" s="181"/>
      <c r="R403" s="181"/>
      <c r="S403" s="181"/>
      <c r="T403" s="181"/>
      <c r="U403" s="181"/>
      <c r="V403" s="181"/>
      <c r="W403" s="181"/>
      <c r="X403" s="181"/>
      <c r="Y403" s="181"/>
      <c r="Z403" s="99"/>
      <c r="AA403" s="101"/>
    </row>
    <row r="404" spans="1:27" ht="20.100000000000001" customHeight="1" x14ac:dyDescent="0.15">
      <c r="B404" s="22"/>
      <c r="C404" s="39"/>
      <c r="D404" s="344"/>
      <c r="E404" s="212"/>
      <c r="F404" s="213"/>
      <c r="G404" s="214"/>
      <c r="H404" s="133" t="s">
        <v>439</v>
      </c>
      <c r="I404" s="194" t="s">
        <v>666</v>
      </c>
      <c r="J404" s="195"/>
      <c r="K404" s="195"/>
      <c r="L404" s="196"/>
      <c r="M404" s="58"/>
      <c r="N404" s="39"/>
      <c r="O404" s="48"/>
      <c r="P404" s="48"/>
      <c r="Q404" s="48"/>
      <c r="R404" s="48"/>
      <c r="S404" s="48"/>
      <c r="T404" s="48"/>
      <c r="U404" s="48"/>
      <c r="V404" s="48"/>
      <c r="W404" s="48"/>
      <c r="X404" s="48"/>
      <c r="Y404" s="48"/>
      <c r="Z404" s="22"/>
      <c r="AA404" s="39"/>
    </row>
    <row r="405" spans="1:27" s="73" customFormat="1" ht="20.100000000000001" customHeight="1" x14ac:dyDescent="0.15">
      <c r="A405" s="108"/>
      <c r="B405" s="68"/>
      <c r="C405" s="130"/>
      <c r="D405" s="344"/>
      <c r="E405" s="212"/>
      <c r="F405" s="213"/>
      <c r="G405" s="214"/>
      <c r="H405" s="133" t="s">
        <v>440</v>
      </c>
      <c r="I405" s="194" t="s">
        <v>667</v>
      </c>
      <c r="J405" s="195"/>
      <c r="K405" s="195"/>
      <c r="L405" s="196"/>
      <c r="M405" s="58"/>
      <c r="N405" s="181"/>
      <c r="O405" s="181"/>
      <c r="P405" s="181"/>
      <c r="Q405" s="181"/>
      <c r="R405" s="181"/>
      <c r="S405" s="181"/>
      <c r="T405" s="181"/>
      <c r="U405" s="181"/>
      <c r="V405" s="181"/>
      <c r="W405" s="181"/>
      <c r="X405" s="181"/>
      <c r="Y405" s="181"/>
      <c r="Z405" s="99"/>
      <c r="AA405" s="101"/>
    </row>
    <row r="406" spans="1:27" s="73" customFormat="1" ht="20.100000000000001" customHeight="1" x14ac:dyDescent="0.15">
      <c r="A406" s="108"/>
      <c r="B406" s="68"/>
      <c r="C406" s="93"/>
      <c r="D406" s="344"/>
      <c r="E406" s="212"/>
      <c r="F406" s="213"/>
      <c r="G406" s="214"/>
      <c r="H406" s="133" t="s">
        <v>441</v>
      </c>
      <c r="I406" s="194" t="s">
        <v>668</v>
      </c>
      <c r="J406" s="195"/>
      <c r="K406" s="195"/>
      <c r="L406" s="196"/>
      <c r="M406" s="58"/>
      <c r="N406" s="181"/>
      <c r="O406" s="181"/>
      <c r="P406" s="181"/>
      <c r="Q406" s="181"/>
      <c r="R406" s="181"/>
      <c r="S406" s="181"/>
      <c r="T406" s="181"/>
      <c r="U406" s="181"/>
      <c r="V406" s="181"/>
      <c r="W406" s="181"/>
      <c r="X406" s="181"/>
      <c r="Y406" s="181"/>
      <c r="Z406" s="99"/>
      <c r="AA406" s="101"/>
    </row>
    <row r="407" spans="1:27" s="73" customFormat="1" ht="20.100000000000001" customHeight="1" x14ac:dyDescent="0.15">
      <c r="A407" s="108"/>
      <c r="B407" s="68"/>
      <c r="C407" s="93"/>
      <c r="D407" s="344"/>
      <c r="E407" s="212"/>
      <c r="F407" s="213"/>
      <c r="G407" s="214"/>
      <c r="H407" s="133" t="s">
        <v>442</v>
      </c>
      <c r="I407" s="194" t="s">
        <v>669</v>
      </c>
      <c r="J407" s="195"/>
      <c r="K407" s="195"/>
      <c r="L407" s="196"/>
      <c r="M407" s="58"/>
      <c r="N407" s="181"/>
      <c r="O407" s="181"/>
      <c r="P407" s="181"/>
      <c r="Q407" s="181"/>
      <c r="R407" s="181"/>
      <c r="S407" s="181"/>
      <c r="T407" s="181"/>
      <c r="U407" s="181"/>
      <c r="V407" s="181"/>
      <c r="W407" s="181"/>
      <c r="X407" s="181"/>
      <c r="Y407" s="181"/>
      <c r="Z407" s="99"/>
      <c r="AA407" s="101"/>
    </row>
    <row r="408" spans="1:27" s="73" customFormat="1" ht="20.100000000000001" customHeight="1" x14ac:dyDescent="0.15">
      <c r="A408" s="108"/>
      <c r="B408" s="68"/>
      <c r="C408" s="93"/>
      <c r="D408" s="344"/>
      <c r="E408" s="212"/>
      <c r="F408" s="213"/>
      <c r="G408" s="214"/>
      <c r="H408" s="133" t="s">
        <v>443</v>
      </c>
      <c r="I408" s="194" t="s">
        <v>670</v>
      </c>
      <c r="J408" s="195"/>
      <c r="K408" s="195"/>
      <c r="L408" s="196"/>
      <c r="M408" s="58"/>
      <c r="N408" s="181"/>
      <c r="O408" s="181"/>
      <c r="P408" s="181"/>
      <c r="Q408" s="181"/>
      <c r="R408" s="181"/>
      <c r="S408" s="181"/>
      <c r="T408" s="181"/>
      <c r="U408" s="181"/>
      <c r="V408" s="181"/>
      <c r="W408" s="181"/>
      <c r="X408" s="181"/>
      <c r="Y408" s="181"/>
      <c r="Z408" s="99"/>
      <c r="AA408" s="101"/>
    </row>
    <row r="409" spans="1:27" ht="20.100000000000001" customHeight="1" x14ac:dyDescent="0.15">
      <c r="B409" s="22"/>
      <c r="D409" s="344"/>
      <c r="E409" s="212"/>
      <c r="F409" s="213"/>
      <c r="G409" s="214"/>
      <c r="H409" s="133" t="s">
        <v>444</v>
      </c>
      <c r="I409" s="194" t="s">
        <v>671</v>
      </c>
      <c r="J409" s="195"/>
      <c r="K409" s="195"/>
      <c r="L409" s="196"/>
      <c r="M409" s="58"/>
      <c r="Z409" s="22"/>
    </row>
    <row r="410" spans="1:27" s="73" customFormat="1" ht="20.100000000000001" customHeight="1" x14ac:dyDescent="0.15">
      <c r="A410" s="108"/>
      <c r="B410" s="68"/>
      <c r="C410" s="93"/>
      <c r="D410" s="344"/>
      <c r="E410" s="212"/>
      <c r="F410" s="213"/>
      <c r="G410" s="214"/>
      <c r="H410" s="133" t="s">
        <v>445</v>
      </c>
      <c r="I410" s="194" t="s">
        <v>672</v>
      </c>
      <c r="J410" s="195"/>
      <c r="K410" s="195"/>
      <c r="L410" s="196"/>
      <c r="M410" s="58"/>
      <c r="N410" s="181"/>
      <c r="O410" s="181"/>
      <c r="P410" s="181"/>
      <c r="Q410" s="181"/>
      <c r="R410" s="181"/>
      <c r="S410" s="181"/>
      <c r="T410" s="181"/>
      <c r="U410" s="181"/>
      <c r="V410" s="181"/>
      <c r="W410" s="181"/>
      <c r="X410" s="181"/>
      <c r="Y410" s="181"/>
      <c r="Z410" s="99"/>
      <c r="AA410" s="101"/>
    </row>
    <row r="411" spans="1:27" s="73" customFormat="1" ht="20.100000000000001" customHeight="1" x14ac:dyDescent="0.15">
      <c r="A411" s="108"/>
      <c r="B411" s="68"/>
      <c r="C411" s="93"/>
      <c r="D411" s="345"/>
      <c r="E411" s="215"/>
      <c r="F411" s="216"/>
      <c r="G411" s="217"/>
      <c r="H411" s="133" t="s">
        <v>446</v>
      </c>
      <c r="I411" s="194" t="s">
        <v>673</v>
      </c>
      <c r="J411" s="195"/>
      <c r="K411" s="195"/>
      <c r="L411" s="196"/>
      <c r="M411" s="58"/>
      <c r="N411" s="181"/>
      <c r="O411" s="181"/>
      <c r="P411" s="181"/>
      <c r="Q411" s="181"/>
      <c r="R411" s="181"/>
      <c r="S411" s="181"/>
      <c r="T411" s="181"/>
      <c r="U411" s="181"/>
      <c r="V411" s="181"/>
      <c r="W411" s="181"/>
      <c r="X411" s="181"/>
      <c r="Y411" s="181"/>
      <c r="Z411" s="99"/>
      <c r="AA411" s="101"/>
    </row>
    <row r="412" spans="1:27" s="73" customFormat="1" ht="20.100000000000001" customHeight="1" x14ac:dyDescent="0.15">
      <c r="A412" s="108"/>
      <c r="B412" s="68"/>
      <c r="C412" s="93"/>
      <c r="D412" s="378" t="s">
        <v>159</v>
      </c>
      <c r="E412" s="209" t="s">
        <v>160</v>
      </c>
      <c r="F412" s="210"/>
      <c r="G412" s="211"/>
      <c r="H412" s="133" t="s">
        <v>447</v>
      </c>
      <c r="I412" s="194" t="s">
        <v>674</v>
      </c>
      <c r="J412" s="195"/>
      <c r="K412" s="195"/>
      <c r="L412" s="196"/>
      <c r="M412" s="56"/>
      <c r="N412" s="181"/>
      <c r="O412" s="181"/>
      <c r="P412" s="181"/>
      <c r="Q412" s="181"/>
      <c r="R412" s="181"/>
      <c r="S412" s="181"/>
      <c r="T412" s="181"/>
      <c r="U412" s="181"/>
      <c r="V412" s="181"/>
      <c r="W412" s="181"/>
      <c r="X412" s="181"/>
      <c r="Y412" s="181"/>
      <c r="Z412" s="99"/>
      <c r="AA412" s="101"/>
    </row>
    <row r="413" spans="1:27" s="73" customFormat="1" ht="20.100000000000001" customHeight="1" x14ac:dyDescent="0.15">
      <c r="A413" s="108"/>
      <c r="B413" s="68"/>
      <c r="C413" s="93"/>
      <c r="D413" s="379"/>
      <c r="E413" s="212"/>
      <c r="F413" s="213"/>
      <c r="G413" s="214"/>
      <c r="H413" s="133" t="s">
        <v>448</v>
      </c>
      <c r="I413" s="194" t="s">
        <v>675</v>
      </c>
      <c r="J413" s="195"/>
      <c r="K413" s="195"/>
      <c r="L413" s="196"/>
      <c r="M413" s="58"/>
      <c r="N413" s="181"/>
      <c r="O413" s="181"/>
      <c r="P413" s="181"/>
      <c r="Q413" s="181"/>
      <c r="R413" s="181"/>
      <c r="S413" s="181"/>
      <c r="T413" s="181"/>
      <c r="U413" s="181"/>
      <c r="V413" s="181"/>
      <c r="W413" s="181"/>
      <c r="X413" s="181"/>
      <c r="Y413" s="181"/>
      <c r="Z413" s="99"/>
      <c r="AA413" s="101"/>
    </row>
    <row r="414" spans="1:27" ht="20.100000000000001" customHeight="1" x14ac:dyDescent="0.15">
      <c r="C414" s="40"/>
      <c r="D414" s="379"/>
      <c r="E414" s="212"/>
      <c r="F414" s="213"/>
      <c r="G414" s="214"/>
      <c r="H414" s="133" t="s">
        <v>449</v>
      </c>
      <c r="I414" s="194" t="s">
        <v>676</v>
      </c>
      <c r="J414" s="195"/>
      <c r="K414" s="195"/>
      <c r="L414" s="196"/>
      <c r="M414" s="58"/>
      <c r="Z414" s="22"/>
    </row>
    <row r="415" spans="1:27" s="73" customFormat="1" ht="20.100000000000001" customHeight="1" x14ac:dyDescent="0.15">
      <c r="A415" s="108"/>
      <c r="B415" s="68"/>
      <c r="C415" s="93"/>
      <c r="D415" s="380"/>
      <c r="E415" s="215"/>
      <c r="F415" s="216"/>
      <c r="G415" s="217"/>
      <c r="H415" s="133" t="s">
        <v>450</v>
      </c>
      <c r="I415" s="194" t="s">
        <v>677</v>
      </c>
      <c r="J415" s="195"/>
      <c r="K415" s="195"/>
      <c r="L415" s="196"/>
      <c r="M415" s="58"/>
      <c r="N415" s="181"/>
      <c r="O415" s="181"/>
      <c r="P415" s="181"/>
      <c r="Q415" s="181"/>
      <c r="R415" s="181"/>
      <c r="S415" s="181"/>
      <c r="T415" s="181"/>
      <c r="U415" s="181"/>
      <c r="V415" s="181"/>
      <c r="W415" s="181"/>
      <c r="X415" s="181"/>
      <c r="Y415" s="181"/>
      <c r="Z415" s="99"/>
      <c r="AA415" s="101"/>
    </row>
    <row r="416" spans="1:27" s="73" customFormat="1" ht="20.100000000000001" customHeight="1" x14ac:dyDescent="0.15">
      <c r="A416" s="108"/>
      <c r="B416" s="68"/>
      <c r="C416" s="130"/>
      <c r="D416" s="206" t="s">
        <v>161</v>
      </c>
      <c r="E416" s="209" t="s">
        <v>162</v>
      </c>
      <c r="F416" s="210"/>
      <c r="G416" s="211"/>
      <c r="H416" s="182" t="s">
        <v>451</v>
      </c>
      <c r="I416" s="194" t="s">
        <v>678</v>
      </c>
      <c r="J416" s="195"/>
      <c r="K416" s="195"/>
      <c r="L416" s="196"/>
      <c r="M416" s="58"/>
      <c r="N416" s="181"/>
      <c r="O416" s="181"/>
      <c r="P416" s="181"/>
      <c r="Q416" s="181"/>
      <c r="R416" s="181"/>
      <c r="S416" s="181"/>
      <c r="T416" s="181"/>
      <c r="U416" s="181"/>
      <c r="V416" s="181"/>
      <c r="W416" s="181"/>
      <c r="X416" s="181"/>
      <c r="Y416" s="181"/>
      <c r="Z416" s="99"/>
      <c r="AA416" s="101"/>
    </row>
    <row r="417" spans="1:27" s="73" customFormat="1" ht="20.100000000000001" customHeight="1" x14ac:dyDescent="0.15">
      <c r="A417" s="108"/>
      <c r="B417" s="68"/>
      <c r="C417" s="130"/>
      <c r="D417" s="207"/>
      <c r="E417" s="212"/>
      <c r="F417" s="213"/>
      <c r="G417" s="214"/>
      <c r="H417" s="182" t="s">
        <v>452</v>
      </c>
      <c r="I417" s="194" t="s">
        <v>679</v>
      </c>
      <c r="J417" s="195"/>
      <c r="K417" s="195"/>
      <c r="L417" s="196"/>
      <c r="M417" s="58"/>
      <c r="N417" s="181"/>
      <c r="O417" s="181"/>
      <c r="P417" s="181"/>
      <c r="Q417" s="181"/>
      <c r="R417" s="181"/>
      <c r="S417" s="181"/>
      <c r="T417" s="181"/>
      <c r="U417" s="181"/>
      <c r="V417" s="181"/>
      <c r="W417" s="181"/>
      <c r="X417" s="181"/>
      <c r="Y417" s="181"/>
      <c r="Z417" s="99"/>
      <c r="AA417" s="101"/>
    </row>
    <row r="418" spans="1:27" s="73" customFormat="1" ht="20.100000000000001" customHeight="1" x14ac:dyDescent="0.15">
      <c r="A418" s="108"/>
      <c r="B418" s="68"/>
      <c r="C418" s="130"/>
      <c r="D418" s="207"/>
      <c r="E418" s="212"/>
      <c r="F418" s="213"/>
      <c r="G418" s="214"/>
      <c r="H418" s="182" t="s">
        <v>453</v>
      </c>
      <c r="I418" s="194" t="s">
        <v>680</v>
      </c>
      <c r="J418" s="195"/>
      <c r="K418" s="195"/>
      <c r="L418" s="196"/>
      <c r="M418" s="58"/>
      <c r="N418" s="181"/>
      <c r="O418" s="181"/>
      <c r="P418" s="181"/>
      <c r="Q418" s="181"/>
      <c r="R418" s="181"/>
      <c r="S418" s="181"/>
      <c r="T418" s="181"/>
      <c r="U418" s="181"/>
      <c r="V418" s="181"/>
      <c r="W418" s="181"/>
      <c r="X418" s="181"/>
      <c r="Y418" s="181"/>
      <c r="Z418" s="99"/>
      <c r="AA418" s="101"/>
    </row>
    <row r="419" spans="1:27" s="73" customFormat="1" ht="20.100000000000001" customHeight="1" x14ac:dyDescent="0.15">
      <c r="A419" s="108"/>
      <c r="B419" s="68"/>
      <c r="C419" s="130"/>
      <c r="D419" s="207"/>
      <c r="E419" s="212"/>
      <c r="F419" s="213"/>
      <c r="G419" s="214"/>
      <c r="H419" s="182" t="s">
        <v>454</v>
      </c>
      <c r="I419" s="194" t="s">
        <v>681</v>
      </c>
      <c r="J419" s="195"/>
      <c r="K419" s="195"/>
      <c r="L419" s="196"/>
      <c r="M419" s="58"/>
      <c r="N419" s="181"/>
      <c r="O419" s="181"/>
      <c r="P419" s="181"/>
      <c r="Q419" s="181"/>
      <c r="R419" s="181"/>
      <c r="S419" s="181"/>
      <c r="T419" s="181"/>
      <c r="U419" s="181"/>
      <c r="V419" s="181"/>
      <c r="W419" s="181"/>
      <c r="X419" s="181"/>
      <c r="Y419" s="181"/>
      <c r="Z419" s="99"/>
      <c r="AA419" s="101"/>
    </row>
    <row r="420" spans="1:27" s="73" customFormat="1" ht="20.100000000000001" customHeight="1" x14ac:dyDescent="0.15">
      <c r="A420" s="108"/>
      <c r="B420" s="68"/>
      <c r="C420" s="130"/>
      <c r="D420" s="208"/>
      <c r="E420" s="215"/>
      <c r="F420" s="216"/>
      <c r="G420" s="217"/>
      <c r="H420" s="182" t="s">
        <v>455</v>
      </c>
      <c r="I420" s="194" t="s">
        <v>682</v>
      </c>
      <c r="J420" s="195"/>
      <c r="K420" s="195"/>
      <c r="L420" s="196"/>
      <c r="M420" s="58"/>
      <c r="N420" s="181"/>
      <c r="O420" s="181"/>
      <c r="P420" s="181"/>
      <c r="Q420" s="181"/>
      <c r="R420" s="181"/>
      <c r="S420" s="181"/>
      <c r="T420" s="181"/>
      <c r="U420" s="181"/>
      <c r="V420" s="181"/>
      <c r="W420" s="181"/>
      <c r="X420" s="181"/>
      <c r="Y420" s="181"/>
      <c r="Z420" s="99"/>
      <c r="AA420" s="101"/>
    </row>
    <row r="421" spans="1:27" ht="20.100000000000001" customHeight="1" x14ac:dyDescent="0.15">
      <c r="B421" s="22"/>
      <c r="C421" s="48"/>
      <c r="D421" s="390" t="s">
        <v>163</v>
      </c>
      <c r="E421" s="381" t="s">
        <v>164</v>
      </c>
      <c r="F421" s="382"/>
      <c r="G421" s="383"/>
      <c r="H421" s="182" t="s">
        <v>456</v>
      </c>
      <c r="I421" s="194" t="s">
        <v>683</v>
      </c>
      <c r="J421" s="195"/>
      <c r="K421" s="195"/>
      <c r="L421" s="196"/>
      <c r="M421" s="58"/>
      <c r="Z421" s="22"/>
    </row>
    <row r="422" spans="1:27" ht="20.100000000000001" customHeight="1" x14ac:dyDescent="0.15">
      <c r="B422" s="22"/>
      <c r="C422" s="48"/>
      <c r="D422" s="391"/>
      <c r="E422" s="384"/>
      <c r="F422" s="385"/>
      <c r="G422" s="386"/>
      <c r="H422" s="182" t="s">
        <v>457</v>
      </c>
      <c r="I422" s="194" t="s">
        <v>684</v>
      </c>
      <c r="J422" s="195"/>
      <c r="K422" s="195"/>
      <c r="L422" s="196"/>
      <c r="M422" s="58"/>
      <c r="Z422" s="22"/>
    </row>
    <row r="423" spans="1:27" ht="20.100000000000001" customHeight="1" x14ac:dyDescent="0.15">
      <c r="B423" s="22"/>
      <c r="C423" s="48"/>
      <c r="D423" s="391"/>
      <c r="E423" s="384"/>
      <c r="F423" s="385"/>
      <c r="G423" s="386"/>
      <c r="H423" s="182" t="s">
        <v>458</v>
      </c>
      <c r="I423" s="194" t="s">
        <v>685</v>
      </c>
      <c r="J423" s="195"/>
      <c r="K423" s="195"/>
      <c r="L423" s="196"/>
      <c r="M423" s="58"/>
      <c r="Z423" s="22"/>
    </row>
    <row r="424" spans="1:27" s="73" customFormat="1" ht="20.100000000000001" customHeight="1" x14ac:dyDescent="0.15">
      <c r="A424" s="108"/>
      <c r="B424" s="68"/>
      <c r="C424" s="93"/>
      <c r="D424" s="391"/>
      <c r="E424" s="384"/>
      <c r="F424" s="385"/>
      <c r="G424" s="386"/>
      <c r="H424" s="182" t="s">
        <v>459</v>
      </c>
      <c r="I424" s="194" t="s">
        <v>686</v>
      </c>
      <c r="J424" s="195"/>
      <c r="K424" s="195"/>
      <c r="L424" s="196"/>
      <c r="M424" s="58"/>
      <c r="N424" s="181"/>
      <c r="O424" s="181"/>
      <c r="P424" s="181"/>
      <c r="Q424" s="181"/>
      <c r="R424" s="181"/>
      <c r="S424" s="181"/>
      <c r="T424" s="181"/>
      <c r="U424" s="181"/>
      <c r="V424" s="181"/>
      <c r="W424" s="181"/>
      <c r="X424" s="181"/>
      <c r="Y424" s="181"/>
      <c r="Z424" s="99"/>
      <c r="AA424" s="101"/>
    </row>
    <row r="425" spans="1:27" s="73" customFormat="1" ht="20.100000000000001" customHeight="1" x14ac:dyDescent="0.15">
      <c r="A425" s="108"/>
      <c r="B425" s="68"/>
      <c r="C425" s="93"/>
      <c r="D425" s="391"/>
      <c r="E425" s="384"/>
      <c r="F425" s="385"/>
      <c r="G425" s="386"/>
      <c r="H425" s="182" t="s">
        <v>460</v>
      </c>
      <c r="I425" s="194" t="s">
        <v>687</v>
      </c>
      <c r="J425" s="195"/>
      <c r="K425" s="195"/>
      <c r="L425" s="196"/>
      <c r="M425" s="58"/>
      <c r="N425" s="181"/>
      <c r="O425" s="181"/>
      <c r="P425" s="181"/>
      <c r="Q425" s="181"/>
      <c r="R425" s="181"/>
      <c r="S425" s="181"/>
      <c r="T425" s="181"/>
      <c r="U425" s="181"/>
      <c r="V425" s="181"/>
      <c r="W425" s="181"/>
      <c r="X425" s="181"/>
      <c r="Y425" s="181"/>
      <c r="Z425" s="99"/>
      <c r="AA425" s="101"/>
    </row>
    <row r="426" spans="1:27" s="73" customFormat="1" ht="20.100000000000001" customHeight="1" x14ac:dyDescent="0.15">
      <c r="A426" s="108"/>
      <c r="B426" s="68"/>
      <c r="C426" s="93"/>
      <c r="D426" s="391"/>
      <c r="E426" s="384"/>
      <c r="F426" s="385"/>
      <c r="G426" s="386"/>
      <c r="H426" s="182" t="s">
        <v>461</v>
      </c>
      <c r="I426" s="194" t="s">
        <v>688</v>
      </c>
      <c r="J426" s="195"/>
      <c r="K426" s="195"/>
      <c r="L426" s="196"/>
      <c r="M426" s="58"/>
      <c r="N426" s="181"/>
      <c r="O426" s="181"/>
      <c r="P426" s="181"/>
      <c r="Q426" s="181"/>
      <c r="R426" s="181"/>
      <c r="S426" s="181"/>
      <c r="T426" s="181"/>
      <c r="U426" s="181"/>
      <c r="V426" s="181"/>
      <c r="W426" s="181"/>
      <c r="X426" s="181"/>
      <c r="Y426" s="181"/>
      <c r="Z426" s="99"/>
      <c r="AA426" s="101"/>
    </row>
    <row r="427" spans="1:27" s="73" customFormat="1" ht="20.100000000000001" customHeight="1" x14ac:dyDescent="0.15">
      <c r="A427" s="108"/>
      <c r="B427" s="68"/>
      <c r="C427" s="93"/>
      <c r="D427" s="391"/>
      <c r="E427" s="384"/>
      <c r="F427" s="385"/>
      <c r="G427" s="386"/>
      <c r="H427" s="182" t="s">
        <v>462</v>
      </c>
      <c r="I427" s="194" t="s">
        <v>689</v>
      </c>
      <c r="J427" s="195"/>
      <c r="K427" s="195"/>
      <c r="L427" s="196"/>
      <c r="M427" s="58"/>
      <c r="N427" s="181"/>
      <c r="O427" s="181"/>
      <c r="P427" s="181"/>
      <c r="Q427" s="181"/>
      <c r="R427" s="181"/>
      <c r="S427" s="181"/>
      <c r="T427" s="181"/>
      <c r="U427" s="181"/>
      <c r="V427" s="181"/>
      <c r="W427" s="181"/>
      <c r="X427" s="181"/>
      <c r="Y427" s="181"/>
      <c r="Z427" s="99"/>
      <c r="AA427" s="101"/>
    </row>
    <row r="428" spans="1:27" ht="20.100000000000001" customHeight="1" x14ac:dyDescent="0.15">
      <c r="C428" s="40"/>
      <c r="D428" s="391"/>
      <c r="E428" s="384"/>
      <c r="F428" s="385"/>
      <c r="G428" s="386"/>
      <c r="H428" s="182" t="s">
        <v>463</v>
      </c>
      <c r="I428" s="194" t="s">
        <v>690</v>
      </c>
      <c r="J428" s="195"/>
      <c r="K428" s="195"/>
      <c r="L428" s="196"/>
      <c r="M428" s="58"/>
      <c r="Z428" s="22"/>
    </row>
    <row r="429" spans="1:27" s="73" customFormat="1" ht="20.100000000000001" customHeight="1" x14ac:dyDescent="0.15">
      <c r="A429" s="108"/>
      <c r="B429" s="68"/>
      <c r="C429" s="93"/>
      <c r="D429" s="391"/>
      <c r="E429" s="384"/>
      <c r="F429" s="385"/>
      <c r="G429" s="386"/>
      <c r="H429" s="182" t="s">
        <v>464</v>
      </c>
      <c r="I429" s="194" t="s">
        <v>691</v>
      </c>
      <c r="J429" s="195"/>
      <c r="K429" s="195"/>
      <c r="L429" s="196"/>
      <c r="M429" s="58"/>
      <c r="N429" s="181"/>
      <c r="O429" s="181"/>
      <c r="P429" s="181"/>
      <c r="Q429" s="181"/>
      <c r="R429" s="181"/>
      <c r="S429" s="181"/>
      <c r="T429" s="181"/>
      <c r="U429" s="181"/>
      <c r="V429" s="181"/>
      <c r="W429" s="181"/>
      <c r="X429" s="181"/>
      <c r="Y429" s="181"/>
      <c r="Z429" s="99"/>
      <c r="AA429" s="101"/>
    </row>
    <row r="430" spans="1:27" s="73" customFormat="1" ht="20.100000000000001" customHeight="1" x14ac:dyDescent="0.15">
      <c r="A430" s="108"/>
      <c r="B430" s="68"/>
      <c r="C430" s="93"/>
      <c r="D430" s="391"/>
      <c r="E430" s="384"/>
      <c r="F430" s="385"/>
      <c r="G430" s="386"/>
      <c r="H430" s="182" t="s">
        <v>465</v>
      </c>
      <c r="I430" s="194" t="s">
        <v>692</v>
      </c>
      <c r="J430" s="195"/>
      <c r="K430" s="195"/>
      <c r="L430" s="196"/>
      <c r="M430" s="58"/>
      <c r="N430" s="181"/>
      <c r="O430" s="181"/>
      <c r="P430" s="181"/>
      <c r="Q430" s="181"/>
      <c r="R430" s="181"/>
      <c r="S430" s="181"/>
      <c r="T430" s="181"/>
      <c r="U430" s="181"/>
      <c r="V430" s="181"/>
      <c r="W430" s="181"/>
      <c r="X430" s="181"/>
      <c r="Y430" s="181"/>
      <c r="Z430" s="99"/>
      <c r="AA430" s="101"/>
    </row>
    <row r="431" spans="1:27" s="73" customFormat="1" ht="20.100000000000001" customHeight="1" x14ac:dyDescent="0.15">
      <c r="A431" s="108"/>
      <c r="B431" s="68"/>
      <c r="C431" s="93"/>
      <c r="D431" s="392"/>
      <c r="E431" s="387"/>
      <c r="F431" s="388"/>
      <c r="G431" s="389"/>
      <c r="H431" s="182" t="s">
        <v>466</v>
      </c>
      <c r="I431" s="194" t="s">
        <v>693</v>
      </c>
      <c r="J431" s="195"/>
      <c r="K431" s="195"/>
      <c r="L431" s="196"/>
      <c r="M431" s="56"/>
      <c r="N431" s="181"/>
      <c r="O431" s="181"/>
      <c r="P431" s="181"/>
      <c r="Q431" s="181"/>
      <c r="R431" s="181"/>
      <c r="S431" s="181"/>
      <c r="T431" s="181"/>
      <c r="U431" s="181"/>
      <c r="V431" s="181"/>
      <c r="W431" s="181"/>
      <c r="X431" s="181"/>
      <c r="Y431" s="181"/>
      <c r="Z431" s="99"/>
      <c r="AA431" s="101"/>
    </row>
    <row r="432" spans="1:27" s="73" customFormat="1" ht="20.100000000000001" customHeight="1" x14ac:dyDescent="0.15">
      <c r="A432" s="108"/>
      <c r="B432" s="68"/>
      <c r="C432" s="130"/>
      <c r="D432" s="375" t="s">
        <v>165</v>
      </c>
      <c r="E432" s="210" t="s">
        <v>166</v>
      </c>
      <c r="F432" s="210"/>
      <c r="G432" s="211"/>
      <c r="H432" s="182" t="s">
        <v>467</v>
      </c>
      <c r="I432" s="194" t="s">
        <v>694</v>
      </c>
      <c r="J432" s="195"/>
      <c r="K432" s="195"/>
      <c r="L432" s="196"/>
      <c r="M432" s="58"/>
      <c r="N432" s="181"/>
      <c r="O432" s="181"/>
      <c r="P432" s="181"/>
      <c r="Q432" s="181"/>
      <c r="R432" s="181"/>
      <c r="S432" s="181"/>
      <c r="T432" s="181"/>
      <c r="U432" s="181"/>
      <c r="V432" s="181"/>
      <c r="W432" s="181"/>
      <c r="X432" s="181"/>
      <c r="Y432" s="181"/>
      <c r="Z432" s="99"/>
      <c r="AA432" s="101"/>
    </row>
    <row r="433" spans="1:27" ht="20.100000000000001" customHeight="1" x14ac:dyDescent="0.15">
      <c r="C433" s="39"/>
      <c r="D433" s="376"/>
      <c r="E433" s="213"/>
      <c r="F433" s="213"/>
      <c r="G433" s="214"/>
      <c r="H433" s="182" t="s">
        <v>468</v>
      </c>
      <c r="I433" s="194" t="s">
        <v>695</v>
      </c>
      <c r="J433" s="195"/>
      <c r="K433" s="195"/>
      <c r="L433" s="196"/>
      <c r="M433" s="58"/>
      <c r="Z433" s="22"/>
    </row>
    <row r="434" spans="1:27" s="73" customFormat="1" ht="20.100000000000001" customHeight="1" x14ac:dyDescent="0.15">
      <c r="A434" s="108"/>
      <c r="B434" s="68"/>
      <c r="C434" s="130"/>
      <c r="D434" s="376"/>
      <c r="E434" s="213"/>
      <c r="F434" s="213"/>
      <c r="G434" s="214"/>
      <c r="H434" s="182" t="s">
        <v>469</v>
      </c>
      <c r="I434" s="194" t="s">
        <v>696</v>
      </c>
      <c r="J434" s="195"/>
      <c r="K434" s="195"/>
      <c r="L434" s="196"/>
      <c r="M434" s="58"/>
      <c r="N434" s="181"/>
      <c r="O434" s="181"/>
      <c r="P434" s="181"/>
      <c r="Q434" s="181"/>
      <c r="R434" s="181"/>
      <c r="S434" s="181"/>
      <c r="T434" s="181"/>
      <c r="U434" s="181"/>
      <c r="V434" s="181"/>
      <c r="W434" s="181"/>
      <c r="X434" s="181"/>
      <c r="Y434" s="181"/>
      <c r="Z434" s="99"/>
      <c r="AA434" s="101"/>
    </row>
    <row r="435" spans="1:27" s="73" customFormat="1" ht="20.100000000000001" customHeight="1" x14ac:dyDescent="0.15">
      <c r="A435" s="108"/>
      <c r="B435" s="68"/>
      <c r="C435" s="130"/>
      <c r="D435" s="377"/>
      <c r="E435" s="216"/>
      <c r="F435" s="216"/>
      <c r="G435" s="217"/>
      <c r="H435" s="182" t="s">
        <v>470</v>
      </c>
      <c r="I435" s="194" t="s">
        <v>697</v>
      </c>
      <c r="J435" s="195"/>
      <c r="K435" s="195"/>
      <c r="L435" s="196"/>
      <c r="M435" s="58"/>
      <c r="N435" s="181"/>
      <c r="O435" s="181"/>
      <c r="P435" s="181"/>
      <c r="Q435" s="181"/>
      <c r="R435" s="181"/>
      <c r="S435" s="181"/>
      <c r="T435" s="181"/>
      <c r="U435" s="181"/>
      <c r="V435" s="181"/>
      <c r="W435" s="181"/>
      <c r="X435" s="181"/>
      <c r="Y435" s="181"/>
      <c r="Z435" s="99"/>
      <c r="AA435" s="101"/>
    </row>
    <row r="436" spans="1:27" s="73" customFormat="1" ht="20.100000000000001" customHeight="1" x14ac:dyDescent="0.15">
      <c r="A436" s="108"/>
      <c r="B436" s="68"/>
      <c r="C436" s="130"/>
      <c r="D436" s="375" t="s">
        <v>167</v>
      </c>
      <c r="E436" s="210" t="s">
        <v>168</v>
      </c>
      <c r="F436" s="210"/>
      <c r="G436" s="211"/>
      <c r="H436" s="182" t="s">
        <v>471</v>
      </c>
      <c r="I436" s="194" t="s">
        <v>698</v>
      </c>
      <c r="J436" s="195"/>
      <c r="K436" s="195"/>
      <c r="L436" s="196"/>
      <c r="M436" s="58"/>
      <c r="N436" s="181"/>
      <c r="O436" s="181"/>
      <c r="P436" s="181"/>
      <c r="Q436" s="181"/>
      <c r="R436" s="181"/>
      <c r="S436" s="181"/>
      <c r="T436" s="181"/>
      <c r="U436" s="181"/>
      <c r="V436" s="181"/>
      <c r="W436" s="181"/>
      <c r="X436" s="181"/>
      <c r="Y436" s="181"/>
      <c r="Z436" s="99"/>
      <c r="AA436" s="101"/>
    </row>
    <row r="437" spans="1:27" s="73" customFormat="1" ht="20.100000000000001" customHeight="1" x14ac:dyDescent="0.15">
      <c r="A437" s="108"/>
      <c r="B437" s="68"/>
      <c r="C437" s="130"/>
      <c r="D437" s="376"/>
      <c r="E437" s="213"/>
      <c r="F437" s="213"/>
      <c r="G437" s="214"/>
      <c r="H437" s="182" t="s">
        <v>472</v>
      </c>
      <c r="I437" s="194" t="s">
        <v>699</v>
      </c>
      <c r="J437" s="195"/>
      <c r="K437" s="195"/>
      <c r="L437" s="196"/>
      <c r="M437" s="58"/>
      <c r="N437" s="181"/>
      <c r="O437" s="181"/>
      <c r="P437" s="181"/>
      <c r="Q437" s="181"/>
      <c r="R437" s="181"/>
      <c r="S437" s="181"/>
      <c r="T437" s="181"/>
      <c r="U437" s="181"/>
      <c r="V437" s="181"/>
      <c r="W437" s="181"/>
      <c r="X437" s="181"/>
      <c r="Y437" s="181"/>
      <c r="Z437" s="99"/>
      <c r="AA437" s="101"/>
    </row>
    <row r="438" spans="1:27" ht="20.100000000000001" customHeight="1" x14ac:dyDescent="0.15">
      <c r="C438" s="40"/>
      <c r="D438" s="376"/>
      <c r="E438" s="213"/>
      <c r="F438" s="213"/>
      <c r="G438" s="214"/>
      <c r="H438" s="182" t="s">
        <v>473</v>
      </c>
      <c r="I438" s="194" t="s">
        <v>700</v>
      </c>
      <c r="J438" s="195"/>
      <c r="K438" s="195"/>
      <c r="L438" s="196"/>
      <c r="M438" s="58"/>
      <c r="Z438" s="22"/>
    </row>
    <row r="439" spans="1:27" s="73" customFormat="1" ht="20.100000000000001" customHeight="1" x14ac:dyDescent="0.15">
      <c r="A439" s="108"/>
      <c r="B439" s="68"/>
      <c r="C439" s="130"/>
      <c r="D439" s="376"/>
      <c r="E439" s="213"/>
      <c r="F439" s="213"/>
      <c r="G439" s="214"/>
      <c r="H439" s="182" t="s">
        <v>474</v>
      </c>
      <c r="I439" s="194" t="s">
        <v>701</v>
      </c>
      <c r="J439" s="195"/>
      <c r="K439" s="195"/>
      <c r="L439" s="196"/>
      <c r="M439" s="58"/>
      <c r="N439" s="181"/>
      <c r="O439" s="181"/>
      <c r="P439" s="181"/>
      <c r="Q439" s="181"/>
      <c r="R439" s="181"/>
      <c r="S439" s="181"/>
      <c r="T439" s="181"/>
      <c r="U439" s="181"/>
      <c r="V439" s="181"/>
      <c r="W439" s="181"/>
      <c r="X439" s="181"/>
      <c r="Y439" s="181"/>
      <c r="Z439" s="99"/>
      <c r="AA439" s="101"/>
    </row>
    <row r="440" spans="1:27" s="73" customFormat="1" ht="20.100000000000001" customHeight="1" x14ac:dyDescent="0.15">
      <c r="A440" s="108"/>
      <c r="B440" s="68"/>
      <c r="C440" s="130"/>
      <c r="D440" s="377"/>
      <c r="E440" s="216"/>
      <c r="F440" s="216"/>
      <c r="G440" s="217"/>
      <c r="H440" s="182" t="s">
        <v>475</v>
      </c>
      <c r="I440" s="194" t="s">
        <v>702</v>
      </c>
      <c r="J440" s="195"/>
      <c r="K440" s="195"/>
      <c r="L440" s="196"/>
      <c r="M440" s="58"/>
      <c r="N440" s="181"/>
      <c r="O440" s="181"/>
      <c r="P440" s="181"/>
      <c r="Q440" s="181"/>
      <c r="R440" s="181"/>
      <c r="S440" s="181"/>
      <c r="T440" s="181"/>
      <c r="U440" s="181"/>
      <c r="V440" s="181"/>
      <c r="W440" s="181"/>
      <c r="X440" s="181"/>
      <c r="Y440" s="181"/>
      <c r="Z440" s="99"/>
      <c r="AA440" s="101"/>
    </row>
    <row r="441" spans="1:27" s="73" customFormat="1" ht="20.100000000000001" customHeight="1" x14ac:dyDescent="0.15">
      <c r="A441" s="108"/>
      <c r="B441" s="68"/>
      <c r="C441" s="130"/>
      <c r="D441" s="143" t="s">
        <v>169</v>
      </c>
      <c r="E441" s="372" t="s">
        <v>150</v>
      </c>
      <c r="F441" s="373"/>
      <c r="G441" s="374"/>
      <c r="H441" s="144" t="s">
        <v>476</v>
      </c>
      <c r="I441" s="197" t="s">
        <v>150</v>
      </c>
      <c r="J441" s="198"/>
      <c r="K441" s="198"/>
      <c r="L441" s="199"/>
      <c r="M441" s="59"/>
      <c r="N441" s="181"/>
      <c r="O441" s="181"/>
      <c r="P441" s="181"/>
      <c r="Q441" s="181"/>
      <c r="R441" s="181"/>
      <c r="S441" s="181"/>
      <c r="T441" s="181"/>
      <c r="U441" s="181"/>
      <c r="V441" s="181"/>
      <c r="W441" s="181"/>
      <c r="X441" s="181"/>
      <c r="Y441" s="181"/>
      <c r="Z441" s="99"/>
      <c r="AA441" s="101"/>
    </row>
    <row r="442" spans="1:27" ht="15.75" customHeight="1" x14ac:dyDescent="0.15">
      <c r="C442" s="39"/>
      <c r="Z442" s="22"/>
    </row>
    <row r="443" spans="1:27" s="73" customFormat="1" ht="20.100000000000001" customHeight="1" x14ac:dyDescent="0.15">
      <c r="A443" s="68"/>
      <c r="B443" s="68"/>
      <c r="C443" s="82"/>
      <c r="D443" s="83">
        <f>D440+1</f>
        <v>1</v>
      </c>
      <c r="E443" s="62" t="s">
        <v>876</v>
      </c>
      <c r="F443" s="62"/>
      <c r="G443" s="62"/>
      <c r="H443" s="62"/>
      <c r="Z443" s="99"/>
    </row>
    <row r="444" spans="1:27" s="73" customFormat="1" ht="45" customHeight="1" x14ac:dyDescent="0.15">
      <c r="A444" s="68">
        <f>IF(AND(OR(TRIM(M441)&lt;&gt;"",TRIM(Y295)&lt;&gt;""),ISBLANK(E444)), 1001, 0)</f>
        <v>0</v>
      </c>
      <c r="B444" s="68"/>
      <c r="C444" s="82"/>
      <c r="D444" s="83"/>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99"/>
    </row>
    <row r="445" spans="1:27" s="73" customFormat="1" ht="20.100000000000001" customHeight="1" x14ac:dyDescent="0.15">
      <c r="A445" s="68"/>
      <c r="B445" s="68"/>
      <c r="C445" s="82"/>
      <c r="D445" s="83"/>
      <c r="E445" s="83"/>
      <c r="F445" s="83"/>
      <c r="G445" s="83"/>
      <c r="H445" s="83"/>
      <c r="I445" s="83"/>
      <c r="J445" s="83"/>
      <c r="K445" s="83"/>
      <c r="L445" s="83"/>
      <c r="M445" s="83"/>
      <c r="N445" s="83"/>
      <c r="O445" s="83"/>
      <c r="P445" s="83"/>
      <c r="Q445" s="83"/>
      <c r="R445" s="83"/>
      <c r="S445" s="83"/>
      <c r="T445" s="83"/>
      <c r="U445" s="83"/>
      <c r="V445" s="83"/>
      <c r="W445" s="83"/>
      <c r="X445" s="83"/>
      <c r="Y445" s="83"/>
      <c r="Z445" s="99"/>
    </row>
    <row r="446" spans="1:27" ht="15.75" customHeight="1" x14ac:dyDescent="0.15">
      <c r="C446" s="38"/>
      <c r="D446" s="23"/>
      <c r="E446" s="23"/>
      <c r="F446" s="23"/>
      <c r="G446" s="23"/>
      <c r="H446" s="23"/>
      <c r="I446" s="23"/>
      <c r="J446" s="23"/>
      <c r="K446" s="23"/>
      <c r="L446" s="23"/>
      <c r="M446" s="23"/>
      <c r="N446" s="23"/>
      <c r="O446" s="23"/>
      <c r="P446" s="23"/>
      <c r="Q446" s="23"/>
      <c r="R446" s="23"/>
      <c r="S446" s="23"/>
      <c r="T446" s="23"/>
      <c r="U446" s="23"/>
      <c r="V446" s="23"/>
      <c r="W446" s="23"/>
      <c r="X446" s="23"/>
      <c r="Y446" s="23"/>
      <c r="Z446" s="42"/>
    </row>
    <row r="448" spans="1:27" s="73" customFormat="1" ht="15.75" customHeight="1" x14ac:dyDescent="0.15">
      <c r="A448" s="145"/>
    </row>
    <row r="449" spans="1:26" s="73" customFormat="1" ht="20.100000000000001" customHeight="1" x14ac:dyDescent="0.15">
      <c r="A449" s="108"/>
      <c r="B449" s="68"/>
      <c r="C449" s="370" t="s">
        <v>212</v>
      </c>
      <c r="D449" s="371"/>
      <c r="E449" s="371"/>
      <c r="F449" s="371"/>
      <c r="G449" s="371"/>
      <c r="H449" s="371"/>
      <c r="I449" s="146" t="s">
        <v>218</v>
      </c>
      <c r="M449" s="147"/>
    </row>
    <row r="450" spans="1:26" s="73" customFormat="1" ht="15.75" customHeight="1" x14ac:dyDescent="0.15">
      <c r="A450" s="108"/>
      <c r="B450" s="68"/>
      <c r="C450" s="93"/>
      <c r="D450" s="148"/>
      <c r="E450" s="148"/>
      <c r="F450" s="148"/>
      <c r="G450" s="148"/>
      <c r="H450" s="148"/>
      <c r="I450" s="149"/>
      <c r="J450" s="150"/>
      <c r="K450" s="150"/>
      <c r="L450" s="150"/>
      <c r="M450" s="151"/>
      <c r="N450" s="151"/>
      <c r="O450" s="150"/>
      <c r="P450" s="150"/>
      <c r="Q450" s="150"/>
      <c r="R450" s="150"/>
      <c r="S450" s="150"/>
      <c r="T450" s="150"/>
      <c r="U450" s="150"/>
      <c r="V450" s="150"/>
      <c r="W450" s="150"/>
      <c r="X450" s="150"/>
      <c r="Y450" s="150"/>
      <c r="Z450" s="152"/>
    </row>
    <row r="451" spans="1:26" s="73" customFormat="1" ht="20.100000000000001" customHeight="1" x14ac:dyDescent="0.15">
      <c r="A451" s="68"/>
      <c r="B451" s="68"/>
      <c r="C451" s="93"/>
      <c r="D451" s="153" t="s">
        <v>877</v>
      </c>
      <c r="E451" s="153"/>
      <c r="F451" s="153"/>
      <c r="G451" s="153"/>
      <c r="H451" s="153"/>
      <c r="I451" s="153"/>
      <c r="J451" s="153"/>
      <c r="K451" s="153"/>
      <c r="L451" s="153"/>
      <c r="M451" s="153"/>
      <c r="N451" s="154"/>
      <c r="O451" s="154"/>
      <c r="P451" s="154"/>
      <c r="Q451" s="154"/>
      <c r="R451" s="154"/>
      <c r="S451" s="154"/>
      <c r="T451" s="154"/>
      <c r="U451" s="154"/>
      <c r="V451" s="154"/>
      <c r="W451" s="154"/>
      <c r="X451" s="154"/>
      <c r="Y451" s="121"/>
      <c r="Z451" s="155"/>
    </row>
    <row r="452" spans="1:26" s="73" customFormat="1" ht="20.100000000000001" customHeight="1" x14ac:dyDescent="0.15">
      <c r="A452" s="68"/>
      <c r="B452" s="68"/>
      <c r="C452" s="156"/>
      <c r="D452" s="363" t="s">
        <v>219</v>
      </c>
      <c r="E452" s="364"/>
      <c r="F452" s="364"/>
      <c r="G452" s="364"/>
      <c r="H452" s="364"/>
      <c r="I452" s="364"/>
      <c r="J452" s="365"/>
      <c r="K452" s="354" t="s">
        <v>223</v>
      </c>
      <c r="L452" s="355"/>
      <c r="M452" s="356"/>
      <c r="N452" s="157"/>
      <c r="O452" s="102"/>
      <c r="P452" s="102"/>
      <c r="Q452" s="102"/>
      <c r="R452" s="102"/>
      <c r="S452" s="102"/>
      <c r="T452" s="102"/>
      <c r="U452" s="102"/>
      <c r="V452" s="102"/>
      <c r="W452" s="102"/>
      <c r="X452" s="102"/>
      <c r="Y452" s="102"/>
      <c r="Z452" s="158"/>
    </row>
    <row r="453" spans="1:26" s="73" customFormat="1" ht="20.100000000000001" customHeight="1" x14ac:dyDescent="0.15">
      <c r="A453" s="68"/>
      <c r="B453" s="68"/>
      <c r="C453" s="156"/>
      <c r="D453" s="159" t="s">
        <v>224</v>
      </c>
      <c r="E453" s="366" t="s">
        <v>214</v>
      </c>
      <c r="F453" s="366"/>
      <c r="G453" s="366"/>
      <c r="H453" s="366"/>
      <c r="I453" s="366"/>
      <c r="J453" s="367"/>
      <c r="K453" s="357"/>
      <c r="L453" s="358"/>
      <c r="M453" s="359"/>
      <c r="Y453" s="102"/>
      <c r="Z453" s="158"/>
    </row>
    <row r="454" spans="1:26" s="73" customFormat="1" ht="20.100000000000001" customHeight="1" x14ac:dyDescent="0.15">
      <c r="A454" s="68"/>
      <c r="B454" s="68"/>
      <c r="C454" s="156"/>
      <c r="D454" s="160" t="s">
        <v>225</v>
      </c>
      <c r="E454" s="368" t="s">
        <v>215</v>
      </c>
      <c r="F454" s="368"/>
      <c r="G454" s="368"/>
      <c r="H454" s="368"/>
      <c r="I454" s="368"/>
      <c r="J454" s="369"/>
      <c r="K454" s="360"/>
      <c r="L454" s="361"/>
      <c r="M454" s="362"/>
      <c r="Y454" s="102"/>
      <c r="Z454" s="158"/>
    </row>
    <row r="455" spans="1:26" s="73" customFormat="1" ht="20.100000000000001" customHeight="1" x14ac:dyDescent="0.15">
      <c r="A455" s="68"/>
      <c r="B455" s="68"/>
      <c r="C455" s="156"/>
      <c r="D455" s="160" t="s">
        <v>226</v>
      </c>
      <c r="E455" s="368" t="s">
        <v>220</v>
      </c>
      <c r="F455" s="368"/>
      <c r="G455" s="368"/>
      <c r="H455" s="368"/>
      <c r="I455" s="368"/>
      <c r="J455" s="369"/>
      <c r="K455" s="360"/>
      <c r="L455" s="361"/>
      <c r="M455" s="362"/>
      <c r="Y455" s="102"/>
      <c r="Z455" s="158"/>
    </row>
    <row r="456" spans="1:26" s="73" customFormat="1" ht="20.100000000000001" customHeight="1" x14ac:dyDescent="0.15">
      <c r="A456" s="68"/>
      <c r="B456" s="68"/>
      <c r="C456" s="156"/>
      <c r="D456" s="160" t="s">
        <v>227</v>
      </c>
      <c r="E456" s="368" t="s">
        <v>216</v>
      </c>
      <c r="F456" s="368"/>
      <c r="G456" s="368"/>
      <c r="H456" s="368"/>
      <c r="I456" s="368"/>
      <c r="J456" s="369"/>
      <c r="K456" s="360"/>
      <c r="L456" s="361"/>
      <c r="M456" s="362"/>
      <c r="Y456" s="102"/>
      <c r="Z456" s="158"/>
    </row>
    <row r="457" spans="1:26" s="73" customFormat="1" ht="20.100000000000001" customHeight="1" x14ac:dyDescent="0.15">
      <c r="A457" s="68"/>
      <c r="B457" s="68"/>
      <c r="C457" s="156"/>
      <c r="D457" s="160" t="s">
        <v>228</v>
      </c>
      <c r="E457" s="368" t="s">
        <v>217</v>
      </c>
      <c r="F457" s="368"/>
      <c r="G457" s="368"/>
      <c r="H457" s="368"/>
      <c r="I457" s="368"/>
      <c r="J457" s="369"/>
      <c r="K457" s="360"/>
      <c r="L457" s="361"/>
      <c r="M457" s="362"/>
      <c r="Y457" s="102"/>
      <c r="Z457" s="158"/>
    </row>
    <row r="458" spans="1:26" s="73" customFormat="1" ht="20.100000000000001" customHeight="1" x14ac:dyDescent="0.15">
      <c r="A458" s="68"/>
      <c r="B458" s="68"/>
      <c r="C458" s="156"/>
      <c r="D458" s="160" t="s">
        <v>229</v>
      </c>
      <c r="E458" s="368" t="s">
        <v>221</v>
      </c>
      <c r="F458" s="368"/>
      <c r="G458" s="368"/>
      <c r="H458" s="368"/>
      <c r="I458" s="368"/>
      <c r="J458" s="369"/>
      <c r="K458" s="360"/>
      <c r="L458" s="361"/>
      <c r="M458" s="362"/>
      <c r="Y458" s="102"/>
      <c r="Z458" s="158"/>
    </row>
    <row r="459" spans="1:26" s="73" customFormat="1" ht="20.100000000000001" customHeight="1" x14ac:dyDescent="0.15">
      <c r="A459" s="68"/>
      <c r="B459" s="68"/>
      <c r="C459" s="156"/>
      <c r="D459" s="160" t="s">
        <v>230</v>
      </c>
      <c r="E459" s="368" t="s">
        <v>222</v>
      </c>
      <c r="F459" s="368"/>
      <c r="G459" s="368"/>
      <c r="H459" s="368"/>
      <c r="I459" s="368"/>
      <c r="J459" s="369"/>
      <c r="K459" s="360"/>
      <c r="L459" s="361"/>
      <c r="M459" s="362"/>
      <c r="Y459" s="102"/>
      <c r="Z459" s="158"/>
    </row>
    <row r="460" spans="1:26" s="73" customFormat="1" ht="20.100000000000001" customHeight="1" x14ac:dyDescent="0.15">
      <c r="A460" s="68"/>
      <c r="B460" s="68"/>
      <c r="C460" s="156"/>
      <c r="D460" s="161" t="s">
        <v>231</v>
      </c>
      <c r="E460" s="396" t="s">
        <v>213</v>
      </c>
      <c r="F460" s="397"/>
      <c r="G460" s="397"/>
      <c r="H460" s="397"/>
      <c r="I460" s="397"/>
      <c r="J460" s="398"/>
      <c r="K460" s="393"/>
      <c r="L460" s="394"/>
      <c r="M460" s="395"/>
      <c r="Y460" s="102"/>
      <c r="Z460" s="158"/>
    </row>
    <row r="461" spans="1:26" s="73" customFormat="1" ht="20.100000000000001" customHeight="1" x14ac:dyDescent="0.15">
      <c r="A461" s="68"/>
      <c r="B461" s="68"/>
      <c r="C461" s="162"/>
      <c r="D461" s="163"/>
      <c r="E461" s="163"/>
      <c r="F461" s="163"/>
      <c r="G461" s="163"/>
      <c r="H461" s="163"/>
      <c r="I461" s="163"/>
      <c r="J461" s="163"/>
      <c r="K461" s="163"/>
      <c r="L461" s="163"/>
      <c r="M461" s="163"/>
      <c r="N461" s="164"/>
      <c r="O461" s="164"/>
      <c r="P461" s="164"/>
      <c r="Q461" s="164"/>
      <c r="R461" s="164"/>
      <c r="S461" s="164"/>
      <c r="T461" s="164"/>
      <c r="U461" s="164"/>
      <c r="V461" s="164"/>
      <c r="W461" s="164"/>
      <c r="Y461" s="102"/>
      <c r="Z461" s="158"/>
    </row>
    <row r="462" spans="1:26" s="73" customFormat="1" ht="20.100000000000001" customHeight="1" x14ac:dyDescent="0.15">
      <c r="A462" s="68"/>
      <c r="B462" s="68"/>
      <c r="C462" s="93"/>
      <c r="D462" s="153" t="s">
        <v>885</v>
      </c>
      <c r="E462" s="153"/>
      <c r="F462" s="153"/>
      <c r="G462" s="153"/>
      <c r="H462" s="153"/>
      <c r="I462" s="153"/>
      <c r="J462" s="153"/>
      <c r="K462" s="153"/>
      <c r="L462" s="153"/>
      <c r="M462" s="153"/>
      <c r="N462" s="154"/>
      <c r="O462" s="154"/>
      <c r="P462" s="154"/>
      <c r="Q462" s="154"/>
      <c r="R462" s="154"/>
      <c r="S462" s="154"/>
      <c r="T462" s="154"/>
      <c r="U462" s="154"/>
      <c r="V462" s="154"/>
      <c r="W462" s="154"/>
      <c r="X462" s="154"/>
      <c r="Y462" s="121"/>
      <c r="Z462" s="155"/>
    </row>
    <row r="463" spans="1:26" s="73" customFormat="1" ht="20.100000000000001" customHeight="1" x14ac:dyDescent="0.15">
      <c r="A463" s="68"/>
      <c r="B463" s="68"/>
      <c r="C463" s="156"/>
      <c r="D463" s="363" t="s">
        <v>219</v>
      </c>
      <c r="E463" s="364"/>
      <c r="F463" s="364"/>
      <c r="G463" s="364"/>
      <c r="H463" s="364"/>
      <c r="I463" s="364"/>
      <c r="J463" s="365"/>
      <c r="K463" s="354" t="s">
        <v>878</v>
      </c>
      <c r="L463" s="355"/>
      <c r="M463" s="356"/>
      <c r="N463" s="157"/>
      <c r="O463" s="102"/>
      <c r="P463" s="102"/>
      <c r="Q463" s="102"/>
      <c r="R463" s="102"/>
      <c r="S463" s="102"/>
      <c r="T463" s="102"/>
      <c r="U463" s="102"/>
      <c r="V463" s="102"/>
      <c r="W463" s="102"/>
      <c r="X463" s="102"/>
      <c r="Y463" s="102"/>
      <c r="Z463" s="158"/>
    </row>
    <row r="464" spans="1:26" s="73" customFormat="1" ht="20.100000000000001" customHeight="1" x14ac:dyDescent="0.15">
      <c r="A464" s="68"/>
      <c r="B464" s="68"/>
      <c r="C464" s="156"/>
      <c r="D464" s="402" t="s">
        <v>232</v>
      </c>
      <c r="E464" s="403"/>
      <c r="F464" s="403"/>
      <c r="G464" s="403"/>
      <c r="H464" s="403"/>
      <c r="I464" s="403"/>
      <c r="J464" s="404"/>
      <c r="K464" s="357"/>
      <c r="L464" s="358"/>
      <c r="M464" s="359"/>
      <c r="Y464" s="102"/>
      <c r="Z464" s="158"/>
    </row>
    <row r="465" spans="1:26" s="73" customFormat="1" ht="20.100000000000001" customHeight="1" x14ac:dyDescent="0.15">
      <c r="A465" s="68"/>
      <c r="B465" s="68"/>
      <c r="C465" s="156"/>
      <c r="D465" s="399" t="s">
        <v>233</v>
      </c>
      <c r="E465" s="400"/>
      <c r="F465" s="400"/>
      <c r="G465" s="400"/>
      <c r="H465" s="400"/>
      <c r="I465" s="400"/>
      <c r="J465" s="401"/>
      <c r="K465" s="360"/>
      <c r="L465" s="361"/>
      <c r="M465" s="362"/>
      <c r="Y465" s="102"/>
      <c r="Z465" s="158"/>
    </row>
    <row r="466" spans="1:26" s="73" customFormat="1" ht="20.100000000000001" customHeight="1" x14ac:dyDescent="0.15">
      <c r="A466" s="68"/>
      <c r="B466" s="68"/>
      <c r="C466" s="156"/>
      <c r="D466" s="399" t="s">
        <v>234</v>
      </c>
      <c r="E466" s="400"/>
      <c r="F466" s="400"/>
      <c r="G466" s="400"/>
      <c r="H466" s="400"/>
      <c r="I466" s="400"/>
      <c r="J466" s="401"/>
      <c r="K466" s="360"/>
      <c r="L466" s="361"/>
      <c r="M466" s="362"/>
      <c r="Y466" s="102"/>
      <c r="Z466" s="158"/>
    </row>
    <row r="467" spans="1:26" s="73" customFormat="1" ht="20.100000000000001" customHeight="1" x14ac:dyDescent="0.15">
      <c r="A467" s="68"/>
      <c r="B467" s="68"/>
      <c r="C467" s="156"/>
      <c r="D467" s="399" t="s">
        <v>235</v>
      </c>
      <c r="E467" s="400"/>
      <c r="F467" s="400"/>
      <c r="G467" s="400"/>
      <c r="H467" s="400"/>
      <c r="I467" s="400"/>
      <c r="J467" s="401"/>
      <c r="K467" s="360"/>
      <c r="L467" s="361"/>
      <c r="M467" s="362"/>
      <c r="Y467" s="102"/>
      <c r="Z467" s="158"/>
    </row>
    <row r="468" spans="1:26" s="73" customFormat="1" ht="20.100000000000001" customHeight="1" x14ac:dyDescent="0.15">
      <c r="A468" s="68"/>
      <c r="B468" s="68"/>
      <c r="C468" s="156"/>
      <c r="D468" s="399" t="s">
        <v>236</v>
      </c>
      <c r="E468" s="400"/>
      <c r="F468" s="400"/>
      <c r="G468" s="400"/>
      <c r="H468" s="400"/>
      <c r="I468" s="400"/>
      <c r="J468" s="401"/>
      <c r="K468" s="360"/>
      <c r="L468" s="361"/>
      <c r="M468" s="362"/>
      <c r="Y468" s="102"/>
      <c r="Z468" s="158"/>
    </row>
    <row r="469" spans="1:26" s="73" customFormat="1" ht="20.100000000000001" customHeight="1" x14ac:dyDescent="0.15">
      <c r="A469" s="68"/>
      <c r="B469" s="68"/>
      <c r="C469" s="156"/>
      <c r="D469" s="399" t="s">
        <v>237</v>
      </c>
      <c r="E469" s="400"/>
      <c r="F469" s="400"/>
      <c r="G469" s="400"/>
      <c r="H469" s="400"/>
      <c r="I469" s="400"/>
      <c r="J469" s="401"/>
      <c r="K469" s="360"/>
      <c r="L469" s="361"/>
      <c r="M469" s="362"/>
      <c r="Y469" s="102"/>
      <c r="Z469" s="158"/>
    </row>
    <row r="470" spans="1:26" s="73" customFormat="1" ht="20.100000000000001" customHeight="1" x14ac:dyDescent="0.15">
      <c r="A470" s="68"/>
      <c r="B470" s="68"/>
      <c r="C470" s="156"/>
      <c r="D470" s="399" t="s">
        <v>238</v>
      </c>
      <c r="E470" s="400"/>
      <c r="F470" s="400"/>
      <c r="G470" s="400"/>
      <c r="H470" s="400"/>
      <c r="I470" s="400"/>
      <c r="J470" s="401"/>
      <c r="K470" s="360"/>
      <c r="L470" s="361"/>
      <c r="M470" s="362"/>
      <c r="Y470" s="102"/>
      <c r="Z470" s="158"/>
    </row>
    <row r="471" spans="1:26" s="73" customFormat="1" ht="20.100000000000001" customHeight="1" x14ac:dyDescent="0.15">
      <c r="A471" s="68"/>
      <c r="B471" s="68"/>
      <c r="C471" s="156"/>
      <c r="D471" s="399" t="s">
        <v>239</v>
      </c>
      <c r="E471" s="400"/>
      <c r="F471" s="400"/>
      <c r="G471" s="400"/>
      <c r="H471" s="400"/>
      <c r="I471" s="400"/>
      <c r="J471" s="401"/>
      <c r="K471" s="360"/>
      <c r="L471" s="361"/>
      <c r="M471" s="362"/>
      <c r="Y471" s="102"/>
      <c r="Z471" s="158"/>
    </row>
    <row r="472" spans="1:26" s="73" customFormat="1" ht="20.100000000000001" customHeight="1" x14ac:dyDescent="0.15">
      <c r="A472" s="68"/>
      <c r="B472" s="68"/>
      <c r="C472" s="156"/>
      <c r="D472" s="399" t="s">
        <v>240</v>
      </c>
      <c r="E472" s="400"/>
      <c r="F472" s="400"/>
      <c r="G472" s="400"/>
      <c r="H472" s="400"/>
      <c r="I472" s="400"/>
      <c r="J472" s="401"/>
      <c r="K472" s="360"/>
      <c r="L472" s="361"/>
      <c r="M472" s="362"/>
      <c r="Y472" s="102"/>
      <c r="Z472" s="158"/>
    </row>
    <row r="473" spans="1:26" s="73" customFormat="1" ht="20.100000000000001" customHeight="1" x14ac:dyDescent="0.15">
      <c r="A473" s="68"/>
      <c r="B473" s="68"/>
      <c r="C473" s="156"/>
      <c r="D473" s="399" t="s">
        <v>241</v>
      </c>
      <c r="E473" s="400"/>
      <c r="F473" s="400"/>
      <c r="G473" s="400"/>
      <c r="H473" s="400"/>
      <c r="I473" s="400"/>
      <c r="J473" s="401"/>
      <c r="K473" s="360"/>
      <c r="L473" s="361"/>
      <c r="M473" s="362"/>
      <c r="Y473" s="102"/>
      <c r="Z473" s="158"/>
    </row>
    <row r="474" spans="1:26" s="73" customFormat="1" ht="20.100000000000001" customHeight="1" x14ac:dyDescent="0.15">
      <c r="A474" s="68"/>
      <c r="B474" s="68"/>
      <c r="C474" s="156"/>
      <c r="D474" s="399" t="s">
        <v>242</v>
      </c>
      <c r="E474" s="400"/>
      <c r="F474" s="400"/>
      <c r="G474" s="400"/>
      <c r="H474" s="400"/>
      <c r="I474" s="400"/>
      <c r="J474" s="401"/>
      <c r="K474" s="360"/>
      <c r="L474" s="361"/>
      <c r="M474" s="362"/>
      <c r="Y474" s="102"/>
      <c r="Z474" s="158"/>
    </row>
    <row r="475" spans="1:26" s="73" customFormat="1" ht="20.100000000000001" customHeight="1" x14ac:dyDescent="0.15">
      <c r="A475" s="68"/>
      <c r="B475" s="68"/>
      <c r="C475" s="156"/>
      <c r="D475" s="399" t="s">
        <v>243</v>
      </c>
      <c r="E475" s="400"/>
      <c r="F475" s="400"/>
      <c r="G475" s="400"/>
      <c r="H475" s="400"/>
      <c r="I475" s="400"/>
      <c r="J475" s="401"/>
      <c r="K475" s="360"/>
      <c r="L475" s="361"/>
      <c r="M475" s="362"/>
      <c r="Y475" s="102"/>
      <c r="Z475" s="158"/>
    </row>
    <row r="476" spans="1:26" s="73" customFormat="1" ht="20.100000000000001" customHeight="1" x14ac:dyDescent="0.15">
      <c r="A476" s="68"/>
      <c r="B476" s="68"/>
      <c r="C476" s="156"/>
      <c r="D476" s="399" t="s">
        <v>244</v>
      </c>
      <c r="E476" s="400"/>
      <c r="F476" s="400"/>
      <c r="G476" s="400"/>
      <c r="H476" s="400"/>
      <c r="I476" s="400"/>
      <c r="J476" s="401"/>
      <c r="K476" s="360"/>
      <c r="L476" s="361"/>
      <c r="M476" s="362"/>
      <c r="Y476" s="102"/>
      <c r="Z476" s="158"/>
    </row>
    <row r="477" spans="1:26" s="73" customFormat="1" ht="20.100000000000001" customHeight="1" x14ac:dyDescent="0.15">
      <c r="A477" s="68"/>
      <c r="B477" s="68"/>
      <c r="C477" s="156"/>
      <c r="D477" s="399" t="s">
        <v>245</v>
      </c>
      <c r="E477" s="400"/>
      <c r="F477" s="400"/>
      <c r="G477" s="400"/>
      <c r="H477" s="400"/>
      <c r="I477" s="400"/>
      <c r="J477" s="401"/>
      <c r="K477" s="360"/>
      <c r="L477" s="361"/>
      <c r="M477" s="362"/>
      <c r="Y477" s="102"/>
      <c r="Z477" s="158"/>
    </row>
    <row r="478" spans="1:26" s="73" customFormat="1" ht="20.100000000000001" customHeight="1" x14ac:dyDescent="0.15">
      <c r="A478" s="68"/>
      <c r="B478" s="68"/>
      <c r="C478" s="156"/>
      <c r="D478" s="399" t="s">
        <v>246</v>
      </c>
      <c r="E478" s="400"/>
      <c r="F478" s="400"/>
      <c r="G478" s="400"/>
      <c r="H478" s="400"/>
      <c r="I478" s="400"/>
      <c r="J478" s="401"/>
      <c r="K478" s="360"/>
      <c r="L478" s="361"/>
      <c r="M478" s="362"/>
      <c r="Y478" s="102"/>
      <c r="Z478" s="158"/>
    </row>
    <row r="479" spans="1:26" s="73" customFormat="1" ht="20.100000000000001" customHeight="1" x14ac:dyDescent="0.15">
      <c r="A479" s="68"/>
      <c r="B479" s="68"/>
      <c r="C479" s="156"/>
      <c r="D479" s="406" t="s">
        <v>247</v>
      </c>
      <c r="E479" s="407"/>
      <c r="F479" s="407"/>
      <c r="G479" s="407"/>
      <c r="H479" s="407"/>
      <c r="I479" s="407"/>
      <c r="J479" s="408"/>
      <c r="K479" s="393"/>
      <c r="L479" s="394"/>
      <c r="M479" s="395"/>
      <c r="Y479" s="102"/>
      <c r="Z479" s="158"/>
    </row>
    <row r="480" spans="1:26" s="73" customFormat="1" ht="15.75" customHeight="1" x14ac:dyDescent="0.15">
      <c r="A480" s="68"/>
      <c r="B480" s="68"/>
      <c r="C480" s="162"/>
      <c r="D480" s="165"/>
      <c r="E480" s="166"/>
      <c r="F480" s="166"/>
      <c r="G480" s="166"/>
      <c r="H480" s="166"/>
      <c r="I480" s="166"/>
      <c r="J480" s="166"/>
      <c r="K480" s="166"/>
      <c r="L480" s="166"/>
      <c r="M480" s="166"/>
      <c r="N480" s="166"/>
      <c r="O480" s="166"/>
      <c r="P480" s="166"/>
      <c r="Q480" s="166"/>
      <c r="R480" s="166"/>
      <c r="S480" s="166"/>
      <c r="T480" s="166"/>
      <c r="U480" s="166"/>
      <c r="V480" s="166"/>
      <c r="W480" s="166"/>
      <c r="X480" s="166"/>
      <c r="Y480" s="167"/>
      <c r="Z480" s="158"/>
    </row>
    <row r="481" spans="1:26" s="73" customFormat="1" ht="15.75" customHeight="1" x14ac:dyDescent="0.15">
      <c r="A481" s="68"/>
      <c r="B481" s="68"/>
      <c r="C481" s="168"/>
      <c r="D481" s="169"/>
      <c r="E481" s="169"/>
      <c r="F481" s="169"/>
      <c r="G481" s="169"/>
      <c r="H481" s="169"/>
      <c r="I481" s="170"/>
      <c r="J481" s="171"/>
      <c r="K481" s="171"/>
      <c r="L481" s="171"/>
      <c r="M481" s="171"/>
      <c r="N481" s="172"/>
      <c r="O481" s="171"/>
      <c r="P481" s="171"/>
      <c r="Q481" s="171"/>
      <c r="R481" s="172"/>
      <c r="S481" s="171"/>
      <c r="T481" s="171"/>
      <c r="U481" s="171"/>
      <c r="V481" s="171"/>
      <c r="W481" s="171"/>
      <c r="X481" s="171"/>
      <c r="Y481" s="169"/>
      <c r="Z481" s="173"/>
    </row>
    <row r="482" spans="1:26" s="73" customFormat="1" ht="15.75" customHeight="1" x14ac:dyDescent="0.15">
      <c r="A482" s="68"/>
      <c r="B482" s="68"/>
      <c r="C482" s="88"/>
      <c r="D482" s="88"/>
      <c r="E482" s="88"/>
      <c r="F482" s="88"/>
      <c r="G482" s="88"/>
      <c r="H482" s="88"/>
      <c r="I482" s="174"/>
      <c r="J482" s="166"/>
      <c r="K482" s="166"/>
      <c r="L482" s="166"/>
      <c r="M482" s="166"/>
      <c r="N482" s="175"/>
      <c r="O482" s="166"/>
      <c r="P482" s="166"/>
      <c r="Q482" s="166"/>
      <c r="R482" s="175"/>
      <c r="S482" s="166"/>
      <c r="T482" s="166"/>
      <c r="U482" s="166"/>
      <c r="V482" s="166"/>
      <c r="W482" s="166"/>
      <c r="X482" s="166"/>
      <c r="Y482" s="166"/>
      <c r="Z482" s="88"/>
    </row>
  </sheetData>
  <sheetProtection algorithmName="SHA-512" hashValue="7cB/3WSChqihZePyImcs8uA6RuF68//BHS/i/q0DsH5Z8Hj9x5DbE8Yqyi5yYZNaOs3cFJ7GLIVgx5LOFYnkJg==" saltValue="E9QHYNfjyQ7w9a8OFGnFOQ==" spinCount="100000" sheet="1" objects="1" scenarios="1"/>
  <dataConsolidate/>
  <mergeCells count="602">
    <mergeCell ref="W1:Z1"/>
    <mergeCell ref="D310:D317"/>
    <mergeCell ref="E310:G317"/>
    <mergeCell ref="D476:J476"/>
    <mergeCell ref="D477:J477"/>
    <mergeCell ref="D478:J478"/>
    <mergeCell ref="D479:J479"/>
    <mergeCell ref="D465:J465"/>
    <mergeCell ref="D466:J466"/>
    <mergeCell ref="D467:J467"/>
    <mergeCell ref="D468:J468"/>
    <mergeCell ref="D469:J469"/>
    <mergeCell ref="D470:J470"/>
    <mergeCell ref="D471:J471"/>
    <mergeCell ref="D472:J472"/>
    <mergeCell ref="D473:J473"/>
    <mergeCell ref="K466:M466"/>
    <mergeCell ref="K467:M467"/>
    <mergeCell ref="K468:M468"/>
    <mergeCell ref="K469:M469"/>
    <mergeCell ref="K470:M470"/>
    <mergeCell ref="K471:M471"/>
    <mergeCell ref="K472:M472"/>
    <mergeCell ref="D474:J474"/>
    <mergeCell ref="D475:J475"/>
    <mergeCell ref="K458:M458"/>
    <mergeCell ref="E458:J458"/>
    <mergeCell ref="K478:M478"/>
    <mergeCell ref="K479:M479"/>
    <mergeCell ref="K474:M474"/>
    <mergeCell ref="K475:M475"/>
    <mergeCell ref="K476:M476"/>
    <mergeCell ref="D464:J464"/>
    <mergeCell ref="D463:J463"/>
    <mergeCell ref="K463:M463"/>
    <mergeCell ref="K464:M464"/>
    <mergeCell ref="K477:M477"/>
    <mergeCell ref="K473:M473"/>
    <mergeCell ref="K465:M465"/>
    <mergeCell ref="K455:M455"/>
    <mergeCell ref="K456:M456"/>
    <mergeCell ref="K457:M457"/>
    <mergeCell ref="E455:J455"/>
    <mergeCell ref="E456:J456"/>
    <mergeCell ref="E457:J457"/>
    <mergeCell ref="K459:M459"/>
    <mergeCell ref="K460:M460"/>
    <mergeCell ref="E459:J459"/>
    <mergeCell ref="E460:J460"/>
    <mergeCell ref="S286:X286"/>
    <mergeCell ref="S287:X287"/>
    <mergeCell ref="K452:M452"/>
    <mergeCell ref="K453:M453"/>
    <mergeCell ref="K454:M454"/>
    <mergeCell ref="D452:J452"/>
    <mergeCell ref="E453:J453"/>
    <mergeCell ref="E454:J454"/>
    <mergeCell ref="C449:H449"/>
    <mergeCell ref="E441:G441"/>
    <mergeCell ref="D436:D440"/>
    <mergeCell ref="E436:G440"/>
    <mergeCell ref="I426:L426"/>
    <mergeCell ref="E412:G415"/>
    <mergeCell ref="D412:D415"/>
    <mergeCell ref="E416:G420"/>
    <mergeCell ref="D416:D420"/>
    <mergeCell ref="E421:G431"/>
    <mergeCell ref="D421:D431"/>
    <mergeCell ref="D432:D435"/>
    <mergeCell ref="E432:G435"/>
    <mergeCell ref="I410:L410"/>
    <mergeCell ref="I411:L411"/>
    <mergeCell ref="I412:L412"/>
    <mergeCell ref="S277:X277"/>
    <mergeCell ref="S278:X278"/>
    <mergeCell ref="S279:X279"/>
    <mergeCell ref="S280:X280"/>
    <mergeCell ref="S281:X281"/>
    <mergeCell ref="S282:X282"/>
    <mergeCell ref="S283:X283"/>
    <mergeCell ref="S284:X284"/>
    <mergeCell ref="S285:X285"/>
    <mergeCell ref="S268:X268"/>
    <mergeCell ref="S269:X269"/>
    <mergeCell ref="S270:X270"/>
    <mergeCell ref="S271:X271"/>
    <mergeCell ref="S272:X272"/>
    <mergeCell ref="S273:X273"/>
    <mergeCell ref="S274:X274"/>
    <mergeCell ref="S275:X275"/>
    <mergeCell ref="S276:X276"/>
    <mergeCell ref="S259:X259"/>
    <mergeCell ref="S260:X260"/>
    <mergeCell ref="S261:X261"/>
    <mergeCell ref="S262:X262"/>
    <mergeCell ref="S263:X263"/>
    <mergeCell ref="S264:X264"/>
    <mergeCell ref="S265:X265"/>
    <mergeCell ref="S266:X266"/>
    <mergeCell ref="S267:X267"/>
    <mergeCell ref="S250:X250"/>
    <mergeCell ref="S251:X251"/>
    <mergeCell ref="S252:X252"/>
    <mergeCell ref="S253:X253"/>
    <mergeCell ref="S254:X254"/>
    <mergeCell ref="S255:X255"/>
    <mergeCell ref="S256:X256"/>
    <mergeCell ref="S257:X257"/>
    <mergeCell ref="S258:X258"/>
    <mergeCell ref="S240:X240"/>
    <mergeCell ref="S241:X241"/>
    <mergeCell ref="S242:X242"/>
    <mergeCell ref="S243:X243"/>
    <mergeCell ref="S244:X244"/>
    <mergeCell ref="S245:X245"/>
    <mergeCell ref="S246:X246"/>
    <mergeCell ref="S247:X247"/>
    <mergeCell ref="S248:X248"/>
    <mergeCell ref="P280:Q280"/>
    <mergeCell ref="P281:Q285"/>
    <mergeCell ref="O281:O285"/>
    <mergeCell ref="P286:Q288"/>
    <mergeCell ref="O286:O288"/>
    <mergeCell ref="P290:Q292"/>
    <mergeCell ref="O290:O292"/>
    <mergeCell ref="O293:O295"/>
    <mergeCell ref="P293:Q295"/>
    <mergeCell ref="P289:Q289"/>
    <mergeCell ref="P252:Q254"/>
    <mergeCell ref="P255:Q257"/>
    <mergeCell ref="O255:O257"/>
    <mergeCell ref="P258:Q270"/>
    <mergeCell ref="O258:O270"/>
    <mergeCell ref="P271:Q277"/>
    <mergeCell ref="O271:O277"/>
    <mergeCell ref="P278:Q279"/>
    <mergeCell ref="O278:O279"/>
    <mergeCell ref="O252:O254"/>
    <mergeCell ref="I427:L427"/>
    <mergeCell ref="I428:L428"/>
    <mergeCell ref="I429:L429"/>
    <mergeCell ref="I430:L430"/>
    <mergeCell ref="I431:L431"/>
    <mergeCell ref="I432:L432"/>
    <mergeCell ref="O210:O212"/>
    <mergeCell ref="O213:O226"/>
    <mergeCell ref="O227:O230"/>
    <mergeCell ref="O232:O233"/>
    <mergeCell ref="O234:O235"/>
    <mergeCell ref="O236:O237"/>
    <mergeCell ref="O238:O246"/>
    <mergeCell ref="O247:O248"/>
    <mergeCell ref="O250:O251"/>
    <mergeCell ref="I381:L381"/>
    <mergeCell ref="I382:L382"/>
    <mergeCell ref="I307:L307"/>
    <mergeCell ref="I308:L308"/>
    <mergeCell ref="I273:L273"/>
    <mergeCell ref="I274:L274"/>
    <mergeCell ref="I275:L275"/>
    <mergeCell ref="I276:L276"/>
    <mergeCell ref="I277:L277"/>
    <mergeCell ref="I433:L433"/>
    <mergeCell ref="I434:L434"/>
    <mergeCell ref="I435:L435"/>
    <mergeCell ref="I425:L425"/>
    <mergeCell ref="E374:G374"/>
    <mergeCell ref="E375:G380"/>
    <mergeCell ref="E402:G411"/>
    <mergeCell ref="D375:D380"/>
    <mergeCell ref="E381:G385"/>
    <mergeCell ref="D381:D385"/>
    <mergeCell ref="D386:D388"/>
    <mergeCell ref="E386:G388"/>
    <mergeCell ref="E389:G398"/>
    <mergeCell ref="D389:D398"/>
    <mergeCell ref="D399:D401"/>
    <mergeCell ref="E399:G401"/>
    <mergeCell ref="D402:D411"/>
    <mergeCell ref="I374:L374"/>
    <mergeCell ref="I375:L375"/>
    <mergeCell ref="I376:L376"/>
    <mergeCell ref="I377:L377"/>
    <mergeCell ref="I378:L378"/>
    <mergeCell ref="I379:L379"/>
    <mergeCell ref="I380:L380"/>
    <mergeCell ref="E360:G362"/>
    <mergeCell ref="D360:D362"/>
    <mergeCell ref="E363:G368"/>
    <mergeCell ref="D363:D368"/>
    <mergeCell ref="E369:G373"/>
    <mergeCell ref="D369:D373"/>
    <mergeCell ref="I361:L361"/>
    <mergeCell ref="I362:L362"/>
    <mergeCell ref="I363:L363"/>
    <mergeCell ref="I364:L364"/>
    <mergeCell ref="I360:L360"/>
    <mergeCell ref="I365:L365"/>
    <mergeCell ref="I366:L366"/>
    <mergeCell ref="I367:L367"/>
    <mergeCell ref="I368:L368"/>
    <mergeCell ref="I369:L369"/>
    <mergeCell ref="I370:L370"/>
    <mergeCell ref="I371:L371"/>
    <mergeCell ref="I372:L372"/>
    <mergeCell ref="I373:L373"/>
    <mergeCell ref="Y2:Z2"/>
    <mergeCell ref="I114:Y114"/>
    <mergeCell ref="I149:M149"/>
    <mergeCell ref="I151:M151"/>
    <mergeCell ref="I159:M159"/>
    <mergeCell ref="I161:M161"/>
    <mergeCell ref="I153:Y153"/>
    <mergeCell ref="I155:Y155"/>
    <mergeCell ref="I157:Y157"/>
    <mergeCell ref="N83:Y83"/>
    <mergeCell ref="I120:M120"/>
    <mergeCell ref="N120:Y120"/>
    <mergeCell ref="I122:Y122"/>
    <mergeCell ref="I116:Y116"/>
    <mergeCell ref="D111:Y111"/>
    <mergeCell ref="I112:Y112"/>
    <mergeCell ref="C60:H60"/>
    <mergeCell ref="I85:M85"/>
    <mergeCell ref="N85:Y85"/>
    <mergeCell ref="I118:M118"/>
    <mergeCell ref="N118:Y118"/>
    <mergeCell ref="I38:Y38"/>
    <mergeCell ref="I87:Y87"/>
    <mergeCell ref="I71:Y71"/>
    <mergeCell ref="C166:H166"/>
    <mergeCell ref="E179:H179"/>
    <mergeCell ref="I179:M179"/>
    <mergeCell ref="I178:M178"/>
    <mergeCell ref="C146:H146"/>
    <mergeCell ref="C109:H109"/>
    <mergeCell ref="I77:Y77"/>
    <mergeCell ref="I73:Y73"/>
    <mergeCell ref="J74:Y74"/>
    <mergeCell ref="J76:Y76"/>
    <mergeCell ref="I75:Y75"/>
    <mergeCell ref="I83:M83"/>
    <mergeCell ref="I79:Y79"/>
    <mergeCell ref="I81:Y81"/>
    <mergeCell ref="I28:Y28"/>
    <mergeCell ref="I24:Y24"/>
    <mergeCell ref="I26:Y26"/>
    <mergeCell ref="I63:M63"/>
    <mergeCell ref="I69:M69"/>
    <mergeCell ref="C17:H17"/>
    <mergeCell ref="I20:M20"/>
    <mergeCell ref="N20:Y20"/>
    <mergeCell ref="I22:Y22"/>
    <mergeCell ref="I40:M40"/>
    <mergeCell ref="E61:H61"/>
    <mergeCell ref="N69:Y69"/>
    <mergeCell ref="I30:Y30"/>
    <mergeCell ref="I32:Y32"/>
    <mergeCell ref="I34:M34"/>
    <mergeCell ref="N34:Y34"/>
    <mergeCell ref="I36:M36"/>
    <mergeCell ref="N36:Y36"/>
    <mergeCell ref="E186:H186"/>
    <mergeCell ref="E187:H187"/>
    <mergeCell ref="J173:R173"/>
    <mergeCell ref="J176:R176"/>
    <mergeCell ref="I169:Y169"/>
    <mergeCell ref="E172:Y172"/>
    <mergeCell ref="E175:Y175"/>
    <mergeCell ref="I186:M186"/>
    <mergeCell ref="I177:L177"/>
    <mergeCell ref="E180:H180"/>
    <mergeCell ref="E182:H182"/>
    <mergeCell ref="I182:M182"/>
    <mergeCell ref="E181:H181"/>
    <mergeCell ref="E185:H185"/>
    <mergeCell ref="N178:Q178"/>
    <mergeCell ref="N179:Q179"/>
    <mergeCell ref="N180:Q180"/>
    <mergeCell ref="N182:Q182"/>
    <mergeCell ref="N181:Q181"/>
    <mergeCell ref="I180:M180"/>
    <mergeCell ref="I185:M185"/>
    <mergeCell ref="I181:M181"/>
    <mergeCell ref="E188:H188"/>
    <mergeCell ref="I187:M187"/>
    <mergeCell ref="D207:Y207"/>
    <mergeCell ref="C205:H205"/>
    <mergeCell ref="P210:Q212"/>
    <mergeCell ref="P213:Q226"/>
    <mergeCell ref="P227:Q230"/>
    <mergeCell ref="P231:Q231"/>
    <mergeCell ref="P232:Q233"/>
    <mergeCell ref="I188:M188"/>
    <mergeCell ref="E191:H191"/>
    <mergeCell ref="I191:M191"/>
    <mergeCell ref="E192:H192"/>
    <mergeCell ref="I192:M192"/>
    <mergeCell ref="D210:D214"/>
    <mergeCell ref="D215:D218"/>
    <mergeCell ref="D219:D221"/>
    <mergeCell ref="D222:D226"/>
    <mergeCell ref="S227:X227"/>
    <mergeCell ref="S228:X228"/>
    <mergeCell ref="S229:X229"/>
    <mergeCell ref="S230:X230"/>
    <mergeCell ref="S231:X231"/>
    <mergeCell ref="S232:X232"/>
    <mergeCell ref="P234:Q235"/>
    <mergeCell ref="P236:Q237"/>
    <mergeCell ref="P238:Q246"/>
    <mergeCell ref="P247:Q248"/>
    <mergeCell ref="P249:Q249"/>
    <mergeCell ref="P250:Q251"/>
    <mergeCell ref="E193:H193"/>
    <mergeCell ref="I193:M193"/>
    <mergeCell ref="I195:M195"/>
    <mergeCell ref="I197:M197"/>
    <mergeCell ref="I199:M199"/>
    <mergeCell ref="E210:G214"/>
    <mergeCell ref="E215:G218"/>
    <mergeCell ref="E219:G221"/>
    <mergeCell ref="E222:G226"/>
    <mergeCell ref="I249:L249"/>
    <mergeCell ref="E249:G256"/>
    <mergeCell ref="I215:L215"/>
    <mergeCell ref="I210:L210"/>
    <mergeCell ref="I211:L211"/>
    <mergeCell ref="I212:L212"/>
    <mergeCell ref="I213:L213"/>
    <mergeCell ref="I214:L214"/>
    <mergeCell ref="I216:L216"/>
    <mergeCell ref="S233:X233"/>
    <mergeCell ref="S234:X234"/>
    <mergeCell ref="S235:X235"/>
    <mergeCell ref="S236:X236"/>
    <mergeCell ref="S237:X237"/>
    <mergeCell ref="S238:X238"/>
    <mergeCell ref="S239:X239"/>
    <mergeCell ref="D227:D234"/>
    <mergeCell ref="E263:G267"/>
    <mergeCell ref="E257:G258"/>
    <mergeCell ref="E259:G262"/>
    <mergeCell ref="D257:D258"/>
    <mergeCell ref="D259:D262"/>
    <mergeCell ref="D263:D267"/>
    <mergeCell ref="E227:G234"/>
    <mergeCell ref="D235:D237"/>
    <mergeCell ref="E235:G237"/>
    <mergeCell ref="D238:D246"/>
    <mergeCell ref="E238:G246"/>
    <mergeCell ref="D247:D248"/>
    <mergeCell ref="E247:G248"/>
    <mergeCell ref="I246:L246"/>
    <mergeCell ref="I247:L247"/>
    <mergeCell ref="I248:L248"/>
    <mergeCell ref="D306:D309"/>
    <mergeCell ref="E268:G272"/>
    <mergeCell ref="E273:G276"/>
    <mergeCell ref="D268:D272"/>
    <mergeCell ref="D273:D276"/>
    <mergeCell ref="E277:G283"/>
    <mergeCell ref="E284:G287"/>
    <mergeCell ref="D277:D283"/>
    <mergeCell ref="D284:D287"/>
    <mergeCell ref="E288:G294"/>
    <mergeCell ref="D288:D294"/>
    <mergeCell ref="E295:G298"/>
    <mergeCell ref="D295:D298"/>
    <mergeCell ref="E299:G302"/>
    <mergeCell ref="D299:D302"/>
    <mergeCell ref="E304:G305"/>
    <mergeCell ref="D304:D305"/>
    <mergeCell ref="E303:G303"/>
    <mergeCell ref="D209:G209"/>
    <mergeCell ref="H209:L209"/>
    <mergeCell ref="I266:L266"/>
    <mergeCell ref="I267:L267"/>
    <mergeCell ref="I268:L268"/>
    <mergeCell ref="I269:L269"/>
    <mergeCell ref="I270:L270"/>
    <mergeCell ref="I271:L271"/>
    <mergeCell ref="I272:L272"/>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I230:L230"/>
    <mergeCell ref="I231:L231"/>
    <mergeCell ref="I279:L279"/>
    <mergeCell ref="D249:D256"/>
    <mergeCell ref="I282:L282"/>
    <mergeCell ref="I250:L250"/>
    <mergeCell ref="I251:L251"/>
    <mergeCell ref="I252:L252"/>
    <mergeCell ref="I253:L253"/>
    <mergeCell ref="D343:D346"/>
    <mergeCell ref="E343:G346"/>
    <mergeCell ref="E318:G324"/>
    <mergeCell ref="E325:G326"/>
    <mergeCell ref="E327:G330"/>
    <mergeCell ref="E331:G337"/>
    <mergeCell ref="D318:D324"/>
    <mergeCell ref="D325:D326"/>
    <mergeCell ref="D327:D330"/>
    <mergeCell ref="D331:D337"/>
    <mergeCell ref="I287:L287"/>
    <mergeCell ref="I288:L288"/>
    <mergeCell ref="I289:L289"/>
    <mergeCell ref="I290:L290"/>
    <mergeCell ref="E306:G309"/>
    <mergeCell ref="I291:L291"/>
    <mergeCell ref="I292:L292"/>
    <mergeCell ref="D347:D351"/>
    <mergeCell ref="E347:G351"/>
    <mergeCell ref="D352:D354"/>
    <mergeCell ref="E352:G354"/>
    <mergeCell ref="E355:G359"/>
    <mergeCell ref="D355:D359"/>
    <mergeCell ref="I339:L339"/>
    <mergeCell ref="I340:L340"/>
    <mergeCell ref="I341:L341"/>
    <mergeCell ref="I342:L342"/>
    <mergeCell ref="I343:L343"/>
    <mergeCell ref="I344:L344"/>
    <mergeCell ref="I345:L345"/>
    <mergeCell ref="I346:L346"/>
    <mergeCell ref="I347:L347"/>
    <mergeCell ref="I348:L348"/>
    <mergeCell ref="I349:L349"/>
    <mergeCell ref="I350:L350"/>
    <mergeCell ref="I351:L351"/>
    <mergeCell ref="I359:L359"/>
    <mergeCell ref="E338:G342"/>
    <mergeCell ref="D338:D342"/>
    <mergeCell ref="I232:L232"/>
    <mergeCell ref="I233:L233"/>
    <mergeCell ref="I234:L234"/>
    <mergeCell ref="I235:L235"/>
    <mergeCell ref="I236:L236"/>
    <mergeCell ref="I237:L237"/>
    <mergeCell ref="I238:L238"/>
    <mergeCell ref="I239:L239"/>
    <mergeCell ref="I240:L240"/>
    <mergeCell ref="I241:L241"/>
    <mergeCell ref="I242:L242"/>
    <mergeCell ref="I243:L243"/>
    <mergeCell ref="I244:L244"/>
    <mergeCell ref="I245:L245"/>
    <mergeCell ref="I283:L283"/>
    <mergeCell ref="I284:L284"/>
    <mergeCell ref="I285:L285"/>
    <mergeCell ref="I286:L286"/>
    <mergeCell ref="I254:L254"/>
    <mergeCell ref="I255:L255"/>
    <mergeCell ref="I256:L256"/>
    <mergeCell ref="I257:L257"/>
    <mergeCell ref="I258:L258"/>
    <mergeCell ref="I259:L259"/>
    <mergeCell ref="I260:L260"/>
    <mergeCell ref="I261:L261"/>
    <mergeCell ref="I262:L262"/>
    <mergeCell ref="I263:L263"/>
    <mergeCell ref="I264:L264"/>
    <mergeCell ref="I265:L265"/>
    <mergeCell ref="I280:L280"/>
    <mergeCell ref="I281:L281"/>
    <mergeCell ref="I278:L278"/>
    <mergeCell ref="I293:L293"/>
    <mergeCell ref="I294:L294"/>
    <mergeCell ref="I295:L295"/>
    <mergeCell ref="I296:L296"/>
    <mergeCell ref="I297:L297"/>
    <mergeCell ref="I298:L298"/>
    <mergeCell ref="I299:L299"/>
    <mergeCell ref="I300:L300"/>
    <mergeCell ref="I321:L321"/>
    <mergeCell ref="I301:L301"/>
    <mergeCell ref="I302:L302"/>
    <mergeCell ref="I303:L303"/>
    <mergeCell ref="I304:L304"/>
    <mergeCell ref="I305:L305"/>
    <mergeCell ref="I306:L306"/>
    <mergeCell ref="I322:L322"/>
    <mergeCell ref="I323:L323"/>
    <mergeCell ref="I324:L324"/>
    <mergeCell ref="I325:L325"/>
    <mergeCell ref="I326:L326"/>
    <mergeCell ref="I327:L327"/>
    <mergeCell ref="I309:L309"/>
    <mergeCell ref="I310:L310"/>
    <mergeCell ref="I311:L311"/>
    <mergeCell ref="I312:L312"/>
    <mergeCell ref="I313:L313"/>
    <mergeCell ref="I314:L314"/>
    <mergeCell ref="I318:L318"/>
    <mergeCell ref="I319:L319"/>
    <mergeCell ref="I320:L320"/>
    <mergeCell ref="I315:L315"/>
    <mergeCell ref="I316:L316"/>
    <mergeCell ref="I317:L317"/>
    <mergeCell ref="I328:L328"/>
    <mergeCell ref="I329:L329"/>
    <mergeCell ref="I330:L330"/>
    <mergeCell ref="I331:L331"/>
    <mergeCell ref="I332:L332"/>
    <mergeCell ref="I333:L333"/>
    <mergeCell ref="I334:L334"/>
    <mergeCell ref="I335:L335"/>
    <mergeCell ref="I336:L336"/>
    <mergeCell ref="I399:L399"/>
    <mergeCell ref="I400:L400"/>
    <mergeCell ref="I337:L337"/>
    <mergeCell ref="I338:L338"/>
    <mergeCell ref="I352:L352"/>
    <mergeCell ref="I353:L353"/>
    <mergeCell ref="I354:L354"/>
    <mergeCell ref="I355:L355"/>
    <mergeCell ref="I356:L356"/>
    <mergeCell ref="I357:L357"/>
    <mergeCell ref="I358:L358"/>
    <mergeCell ref="S226:X226"/>
    <mergeCell ref="I416:L416"/>
    <mergeCell ref="I413:L413"/>
    <mergeCell ref="I414:L414"/>
    <mergeCell ref="I415:L415"/>
    <mergeCell ref="I407:L407"/>
    <mergeCell ref="I383:L383"/>
    <mergeCell ref="I384:L384"/>
    <mergeCell ref="I385:L385"/>
    <mergeCell ref="I386:L386"/>
    <mergeCell ref="I387:L387"/>
    <mergeCell ref="I388:L388"/>
    <mergeCell ref="I389:L389"/>
    <mergeCell ref="I390:L390"/>
    <mergeCell ref="I391:L391"/>
    <mergeCell ref="I408:L408"/>
    <mergeCell ref="I409:L409"/>
    <mergeCell ref="I392:L392"/>
    <mergeCell ref="I393:L393"/>
    <mergeCell ref="I394:L394"/>
    <mergeCell ref="I395:L395"/>
    <mergeCell ref="I396:L396"/>
    <mergeCell ref="I397:L397"/>
    <mergeCell ref="I398:L398"/>
    <mergeCell ref="I405:L405"/>
    <mergeCell ref="I406:L406"/>
    <mergeCell ref="I437:L437"/>
    <mergeCell ref="I438:L438"/>
    <mergeCell ref="I439:L439"/>
    <mergeCell ref="I440:L440"/>
    <mergeCell ref="I441:L441"/>
    <mergeCell ref="S249:X249"/>
    <mergeCell ref="S210:X210"/>
    <mergeCell ref="S211:X211"/>
    <mergeCell ref="S212:X212"/>
    <mergeCell ref="S213:X213"/>
    <mergeCell ref="S214:X214"/>
    <mergeCell ref="S215:X215"/>
    <mergeCell ref="S216:X216"/>
    <mergeCell ref="S217:X217"/>
    <mergeCell ref="S218:X218"/>
    <mergeCell ref="S219:X219"/>
    <mergeCell ref="S220:X220"/>
    <mergeCell ref="S221:X221"/>
    <mergeCell ref="S222:X222"/>
    <mergeCell ref="S223:X223"/>
    <mergeCell ref="S224:X224"/>
    <mergeCell ref="S225:X225"/>
    <mergeCell ref="R209:X209"/>
    <mergeCell ref="O209:Q209"/>
    <mergeCell ref="E444:Y444"/>
    <mergeCell ref="S288:X288"/>
    <mergeCell ref="S289:X289"/>
    <mergeCell ref="S290:X290"/>
    <mergeCell ref="S291:X291"/>
    <mergeCell ref="S292:X292"/>
    <mergeCell ref="S293:X293"/>
    <mergeCell ref="S294:X294"/>
    <mergeCell ref="S295:X295"/>
    <mergeCell ref="I436:L436"/>
    <mergeCell ref="I417:L417"/>
    <mergeCell ref="I418:L418"/>
    <mergeCell ref="I419:L419"/>
    <mergeCell ref="I420:L420"/>
    <mergeCell ref="I421:L421"/>
    <mergeCell ref="I422:L422"/>
    <mergeCell ref="I423:L423"/>
    <mergeCell ref="I424:L424"/>
    <mergeCell ref="I401:L401"/>
    <mergeCell ref="I402:L402"/>
    <mergeCell ref="I403:L403"/>
    <mergeCell ref="I404:L404"/>
  </mergeCells>
  <phoneticPr fontId="5"/>
  <conditionalFormatting sqref="I20:M20">
    <cfRule type="expression" dxfId="347" priority="348" stopIfTrue="1">
      <formula>ISBLANK($I20)</formula>
    </cfRule>
  </conditionalFormatting>
  <conditionalFormatting sqref="I22:Y22">
    <cfRule type="expression" dxfId="346" priority="347" stopIfTrue="1">
      <formula>AND(I22&lt;&gt;"", OR(ISERROR(FIND("@"&amp;LEFT(I22,3)&amp;"@", 都道府県3))=FALSE, ISERROR(FIND("@"&amp;LEFT(I22,4)&amp;"@",都道府県4))=FALSE))=FALSE</formula>
    </cfRule>
  </conditionalFormatting>
  <conditionalFormatting sqref="I24:Y24">
    <cfRule type="expression" dxfId="345" priority="346" stopIfTrue="1">
      <formula>ISBLANK($I24)</formula>
    </cfRule>
  </conditionalFormatting>
  <conditionalFormatting sqref="I26:Y26">
    <cfRule type="expression" dxfId="344" priority="345" stopIfTrue="1">
      <formula>ISBLANK($I26)</formula>
    </cfRule>
  </conditionalFormatting>
  <conditionalFormatting sqref="I28:Y28">
    <cfRule type="expression" dxfId="343" priority="344" stopIfTrue="1">
      <formula>ISBLANK($I28)</formula>
    </cfRule>
  </conditionalFormatting>
  <conditionalFormatting sqref="I30:Y30">
    <cfRule type="expression" dxfId="342" priority="343" stopIfTrue="1">
      <formula>ISBLANK($I30)</formula>
    </cfRule>
  </conditionalFormatting>
  <conditionalFormatting sqref="I32:Y32">
    <cfRule type="expression" dxfId="341" priority="342" stopIfTrue="1">
      <formula>ISBLANK($I32)</formula>
    </cfRule>
  </conditionalFormatting>
  <conditionalFormatting sqref="I34:M34">
    <cfRule type="expression" dxfId="340" priority="341" stopIfTrue="1">
      <formula>NOT(AND(I34&lt;&gt;"",ISNUMBER(VALUE(SUBSTITUTE(I34,"-","")))))</formula>
    </cfRule>
  </conditionalFormatting>
  <conditionalFormatting sqref="I36:M36">
    <cfRule type="expression" dxfId="339" priority="340" stopIfTrue="1">
      <formula>AND(I36&lt;&gt;"",NOT(ISNUMBER(VALUE(SUBSTITUTE(I36,"-","")))))</formula>
    </cfRule>
  </conditionalFormatting>
  <conditionalFormatting sqref="I40:M40">
    <cfRule type="expression" dxfId="338" priority="339" stopIfTrue="1">
      <formula>AND($I40&lt;&gt;"一致する", $I40&lt;&gt;"一致しない")</formula>
    </cfRule>
  </conditionalFormatting>
  <conditionalFormatting sqref="I63:M63">
    <cfRule type="expression" dxfId="337" priority="338" stopIfTrue="1">
      <formula>AND(I63&lt;&gt;"しない", I63&lt;&gt;"する")</formula>
    </cfRule>
  </conditionalFormatting>
  <conditionalFormatting sqref="I69:M69">
    <cfRule type="expression" dxfId="336" priority="337" stopIfTrue="1">
      <formula>OR(AND($I63="する",ISBLANK($I69)),AND($I63="しない",NOT(ISBLANK($I69))))</formula>
    </cfRule>
  </conditionalFormatting>
  <conditionalFormatting sqref="I71:Y71">
    <cfRule type="expression" dxfId="335" priority="336" stopIfTrue="1">
      <formula>OR(AND($I63="する",AND(I71&lt;&gt;"", OR(ISERROR(FIND("@"&amp;LEFT(I71,3)&amp;"@", 都道府県3))=FALSE, ISERROR(FIND("@"&amp;LEFT(I71,4)&amp;"@",都道府県4))=FALSE))=FALSE),AND($I63="しない",NOT(ISBLANK($I71))))</formula>
    </cfRule>
  </conditionalFormatting>
  <conditionalFormatting sqref="I73:Y73">
    <cfRule type="expression" dxfId="334" priority="335" stopIfTrue="1">
      <formula>OR(AND($I63="する",ISBLANK($I73)),AND($I63="しない",NOT(ISBLANK($I73))))</formula>
    </cfRule>
  </conditionalFormatting>
  <conditionalFormatting sqref="I75:Y75">
    <cfRule type="expression" dxfId="333" priority="334" stopIfTrue="1">
      <formula>OR(AND($I63="する",ISBLANK($I75)),AND($I63="しない",NOT(ISBLANK($I75))))</formula>
    </cfRule>
  </conditionalFormatting>
  <conditionalFormatting sqref="I77:Y77">
    <cfRule type="expression" dxfId="332" priority="333" stopIfTrue="1">
      <formula>OR(AND($I63="する",ISBLANK($I77)),AND($I63="しない",NOT(ISBLANK($I77))))</formula>
    </cfRule>
  </conditionalFormatting>
  <conditionalFormatting sqref="I79:Y79">
    <cfRule type="expression" dxfId="331" priority="332" stopIfTrue="1">
      <formula>OR(AND($I63="する",ISBLANK($I79)),AND($I63="しない",NOT(ISBLANK($I79))))</formula>
    </cfRule>
  </conditionalFormatting>
  <conditionalFormatting sqref="I81:Y81">
    <cfRule type="expression" dxfId="330" priority="331" stopIfTrue="1">
      <formula>OR(AND($I63="する",ISBLANK($I81)),AND($I63="しない",NOT(ISBLANK($I81))))</formula>
    </cfRule>
  </conditionalFormatting>
  <conditionalFormatting sqref="I83:M83">
    <cfRule type="expression" dxfId="329" priority="330" stopIfTrue="1">
      <formula>OR(AND($I63="する",NOT(AND(I83&lt;&gt;"",ISNUMBER(VALUE(SUBSTITUTE(I83,"-","")))))), AND($I63="しない",NOT(ISBLANK($I83))))</formula>
    </cfRule>
  </conditionalFormatting>
  <conditionalFormatting sqref="I85:M85">
    <cfRule type="expression" dxfId="328" priority="329" stopIfTrue="1">
      <formula>OR(AND($I63="する",AND(I85&lt;&gt;"",NOT(ISNUMBER(VALUE(SUBSTITUTE(I85,"-","")))))), AND($I63="しない",NOT(ISBLANK($I85))))</formula>
    </cfRule>
  </conditionalFormatting>
  <conditionalFormatting sqref="I87:Y87">
    <cfRule type="expression" dxfId="327" priority="328" stopIfTrue="1">
      <formula>AND(I63="しない",NOT(ISBLANK($I87)))</formula>
    </cfRule>
  </conditionalFormatting>
  <conditionalFormatting sqref="I118:M118">
    <cfRule type="expression" dxfId="326" priority="327" stopIfTrue="1">
      <formula>AND(I118&lt;&gt;"",NOT(ISNUMBER(VALUE(SUBSTITUTE(I118,"-","")))))</formula>
    </cfRule>
  </conditionalFormatting>
  <conditionalFormatting sqref="I120:M120">
    <cfRule type="expression" dxfId="325" priority="326" stopIfTrue="1">
      <formula>AND(I120&lt;&gt;"",NOT(ISNUMBER(VALUE(SUBSTITUTE(I120,"-","")))))</formula>
    </cfRule>
  </conditionalFormatting>
  <conditionalFormatting sqref="I149:M149">
    <cfRule type="expression" dxfId="324" priority="325" stopIfTrue="1">
      <formula>AND(I149&lt;&gt;"しない", I149&lt;&gt;"する")</formula>
    </cfRule>
  </conditionalFormatting>
  <conditionalFormatting sqref="I151:M151">
    <cfRule type="expression" dxfId="323" priority="324" stopIfTrue="1">
      <formula>AND($I149="する",ISBLANK($I151))</formula>
    </cfRule>
  </conditionalFormatting>
  <conditionalFormatting sqref="I153:Y153">
    <cfRule type="expression" dxfId="322" priority="323" stopIfTrue="1">
      <formula>AND($I149="する",ISBLANK($I153))</formula>
    </cfRule>
  </conditionalFormatting>
  <conditionalFormatting sqref="I157:Y157">
    <cfRule type="expression" dxfId="321" priority="322" stopIfTrue="1">
      <formula>AND($I149="する",ISBLANK($I157))</formula>
    </cfRule>
  </conditionalFormatting>
  <conditionalFormatting sqref="I159:M159">
    <cfRule type="expression" dxfId="320" priority="321" stopIfTrue="1">
      <formula>AND($I149="する",NOT(AND(I159&lt;&gt;"",ISNUMBER(VALUE(SUBSTITUTE(I159,"-",""))))))</formula>
    </cfRule>
  </conditionalFormatting>
  <conditionalFormatting sqref="I161:M161">
    <cfRule type="expression" dxfId="319" priority="320" stopIfTrue="1">
      <formula>AND(I161&lt;&gt;"",NOT(ISNUMBER(VALUE(SUBSTITUTE(I161,"-","")))))</formula>
    </cfRule>
  </conditionalFormatting>
  <conditionalFormatting sqref="M210">
    <cfRule type="expression" dxfId="318" priority="319" stopIfTrue="1">
      <formula>希望&lt;&gt;0</formula>
    </cfRule>
  </conditionalFormatting>
  <conditionalFormatting sqref="M211">
    <cfRule type="expression" dxfId="317" priority="318" stopIfTrue="1">
      <formula>希望&lt;&gt;0</formula>
    </cfRule>
  </conditionalFormatting>
  <conditionalFormatting sqref="M212">
    <cfRule type="expression" dxfId="316" priority="317" stopIfTrue="1">
      <formula>希望&lt;&gt;0</formula>
    </cfRule>
  </conditionalFormatting>
  <conditionalFormatting sqref="M213">
    <cfRule type="expression" dxfId="315" priority="316" stopIfTrue="1">
      <formula>希望&lt;&gt;0</formula>
    </cfRule>
  </conditionalFormatting>
  <conditionalFormatting sqref="M214">
    <cfRule type="expression" dxfId="314" priority="315" stopIfTrue="1">
      <formula>希望&lt;&gt;0</formula>
    </cfRule>
  </conditionalFormatting>
  <conditionalFormatting sqref="M215">
    <cfRule type="expression" dxfId="313" priority="314" stopIfTrue="1">
      <formula>希望&lt;&gt;0</formula>
    </cfRule>
  </conditionalFormatting>
  <conditionalFormatting sqref="M216">
    <cfRule type="expression" dxfId="312" priority="313" stopIfTrue="1">
      <formula>希望&lt;&gt;0</formula>
    </cfRule>
  </conditionalFormatting>
  <conditionalFormatting sqref="M217">
    <cfRule type="expression" dxfId="311" priority="312" stopIfTrue="1">
      <formula>希望&lt;&gt;0</formula>
    </cfRule>
  </conditionalFormatting>
  <conditionalFormatting sqref="M218">
    <cfRule type="expression" dxfId="310" priority="311" stopIfTrue="1">
      <formula>希望&lt;&gt;0</formula>
    </cfRule>
  </conditionalFormatting>
  <conditionalFormatting sqref="M219">
    <cfRule type="expression" dxfId="309" priority="310" stopIfTrue="1">
      <formula>希望&lt;&gt;0</formula>
    </cfRule>
  </conditionalFormatting>
  <conditionalFormatting sqref="M220">
    <cfRule type="expression" dxfId="308" priority="309" stopIfTrue="1">
      <formula>希望&lt;&gt;0</formula>
    </cfRule>
  </conditionalFormatting>
  <conditionalFormatting sqref="M221">
    <cfRule type="expression" dxfId="307" priority="308" stopIfTrue="1">
      <formula>希望&lt;&gt;0</formula>
    </cfRule>
  </conditionalFormatting>
  <conditionalFormatting sqref="M222">
    <cfRule type="expression" dxfId="306" priority="307" stopIfTrue="1">
      <formula>希望&lt;&gt;0</formula>
    </cfRule>
  </conditionalFormatting>
  <conditionalFormatting sqref="M223">
    <cfRule type="expression" dxfId="305" priority="306" stopIfTrue="1">
      <formula>希望&lt;&gt;0</formula>
    </cfRule>
  </conditionalFormatting>
  <conditionalFormatting sqref="M224">
    <cfRule type="expression" dxfId="304" priority="305" stopIfTrue="1">
      <formula>希望&lt;&gt;0</formula>
    </cfRule>
  </conditionalFormatting>
  <conditionalFormatting sqref="M225">
    <cfRule type="expression" dxfId="303" priority="304" stopIfTrue="1">
      <formula>希望&lt;&gt;0</formula>
    </cfRule>
  </conditionalFormatting>
  <conditionalFormatting sqref="M226">
    <cfRule type="expression" dxfId="302" priority="303" stopIfTrue="1">
      <formula>希望&lt;&gt;0</formula>
    </cfRule>
  </conditionalFormatting>
  <conditionalFormatting sqref="M227">
    <cfRule type="expression" dxfId="301" priority="302" stopIfTrue="1">
      <formula>希望&lt;&gt;0</formula>
    </cfRule>
  </conditionalFormatting>
  <conditionalFormatting sqref="M228">
    <cfRule type="expression" dxfId="300" priority="301" stopIfTrue="1">
      <formula>希望&lt;&gt;0</formula>
    </cfRule>
  </conditionalFormatting>
  <conditionalFormatting sqref="M229">
    <cfRule type="expression" dxfId="299" priority="300" stopIfTrue="1">
      <formula>希望&lt;&gt;0</formula>
    </cfRule>
  </conditionalFormatting>
  <conditionalFormatting sqref="M230">
    <cfRule type="expression" dxfId="298" priority="299" stopIfTrue="1">
      <formula>希望&lt;&gt;0</formula>
    </cfRule>
  </conditionalFormatting>
  <conditionalFormatting sqref="M231">
    <cfRule type="expression" dxfId="297" priority="298" stopIfTrue="1">
      <formula>希望&lt;&gt;0</formula>
    </cfRule>
  </conditionalFormatting>
  <conditionalFormatting sqref="M232">
    <cfRule type="expression" dxfId="296" priority="297" stopIfTrue="1">
      <formula>希望&lt;&gt;0</formula>
    </cfRule>
  </conditionalFormatting>
  <conditionalFormatting sqref="M233">
    <cfRule type="expression" dxfId="295" priority="296" stopIfTrue="1">
      <formula>希望&lt;&gt;0</formula>
    </cfRule>
  </conditionalFormatting>
  <conditionalFormatting sqref="M234">
    <cfRule type="expression" dxfId="294" priority="295" stopIfTrue="1">
      <formula>希望&lt;&gt;0</formula>
    </cfRule>
  </conditionalFormatting>
  <conditionalFormatting sqref="M235">
    <cfRule type="expression" dxfId="293" priority="294" stopIfTrue="1">
      <formula>希望&lt;&gt;0</formula>
    </cfRule>
  </conditionalFormatting>
  <conditionalFormatting sqref="M236">
    <cfRule type="expression" dxfId="292" priority="293" stopIfTrue="1">
      <formula>希望&lt;&gt;0</formula>
    </cfRule>
  </conditionalFormatting>
  <conditionalFormatting sqref="M237">
    <cfRule type="expression" dxfId="291" priority="292" stopIfTrue="1">
      <formula>希望&lt;&gt;0</formula>
    </cfRule>
  </conditionalFormatting>
  <conditionalFormatting sqref="M238">
    <cfRule type="expression" dxfId="290" priority="291" stopIfTrue="1">
      <formula>希望&lt;&gt;0</formula>
    </cfRule>
  </conditionalFormatting>
  <conditionalFormatting sqref="M239">
    <cfRule type="expression" dxfId="289" priority="290" stopIfTrue="1">
      <formula>希望&lt;&gt;0</formula>
    </cfRule>
  </conditionalFormatting>
  <conditionalFormatting sqref="M240">
    <cfRule type="expression" dxfId="288" priority="289" stopIfTrue="1">
      <formula>希望&lt;&gt;0</formula>
    </cfRule>
  </conditionalFormatting>
  <conditionalFormatting sqref="M241">
    <cfRule type="expression" dxfId="287" priority="288" stopIfTrue="1">
      <formula>希望&lt;&gt;0</formula>
    </cfRule>
  </conditionalFormatting>
  <conditionalFormatting sqref="M242">
    <cfRule type="expression" dxfId="286" priority="287" stopIfTrue="1">
      <formula>希望&lt;&gt;0</formula>
    </cfRule>
  </conditionalFormatting>
  <conditionalFormatting sqref="M243">
    <cfRule type="expression" dxfId="285" priority="286" stopIfTrue="1">
      <formula>希望&lt;&gt;0</formula>
    </cfRule>
  </conditionalFormatting>
  <conditionalFormatting sqref="M244">
    <cfRule type="expression" dxfId="284" priority="285" stopIfTrue="1">
      <formula>希望&lt;&gt;0</formula>
    </cfRule>
  </conditionalFormatting>
  <conditionalFormatting sqref="M245">
    <cfRule type="expression" dxfId="283" priority="284" stopIfTrue="1">
      <formula>希望&lt;&gt;0</formula>
    </cfRule>
  </conditionalFormatting>
  <conditionalFormatting sqref="M246">
    <cfRule type="expression" dxfId="282" priority="283" stopIfTrue="1">
      <formula>希望&lt;&gt;0</formula>
    </cfRule>
  </conditionalFormatting>
  <conditionalFormatting sqref="M247">
    <cfRule type="expression" dxfId="281" priority="282" stopIfTrue="1">
      <formula>希望&lt;&gt;0</formula>
    </cfRule>
  </conditionalFormatting>
  <conditionalFormatting sqref="M248">
    <cfRule type="expression" dxfId="280" priority="281" stopIfTrue="1">
      <formula>希望&lt;&gt;0</formula>
    </cfRule>
  </conditionalFormatting>
  <conditionalFormatting sqref="M249">
    <cfRule type="expression" dxfId="279" priority="280" stopIfTrue="1">
      <formula>希望&lt;&gt;0</formula>
    </cfRule>
  </conditionalFormatting>
  <conditionalFormatting sqref="M250">
    <cfRule type="expression" dxfId="278" priority="279" stopIfTrue="1">
      <formula>希望&lt;&gt;0</formula>
    </cfRule>
  </conditionalFormatting>
  <conditionalFormatting sqref="M251">
    <cfRule type="expression" dxfId="277" priority="278" stopIfTrue="1">
      <formula>希望&lt;&gt;0</formula>
    </cfRule>
  </conditionalFormatting>
  <conditionalFormatting sqref="M252">
    <cfRule type="expression" dxfId="276" priority="277" stopIfTrue="1">
      <formula>希望&lt;&gt;0</formula>
    </cfRule>
  </conditionalFormatting>
  <conditionalFormatting sqref="M253">
    <cfRule type="expression" dxfId="275" priority="276" stopIfTrue="1">
      <formula>希望&lt;&gt;0</formula>
    </cfRule>
  </conditionalFormatting>
  <conditionalFormatting sqref="M254">
    <cfRule type="expression" dxfId="274" priority="275" stopIfTrue="1">
      <formula>希望&lt;&gt;0</formula>
    </cfRule>
  </conditionalFormatting>
  <conditionalFormatting sqref="M255">
    <cfRule type="expression" dxfId="273" priority="274" stopIfTrue="1">
      <formula>希望&lt;&gt;0</formula>
    </cfRule>
  </conditionalFormatting>
  <conditionalFormatting sqref="M256">
    <cfRule type="expression" dxfId="272" priority="273" stopIfTrue="1">
      <formula>希望&lt;&gt;0</formula>
    </cfRule>
  </conditionalFormatting>
  <conditionalFormatting sqref="M257">
    <cfRule type="expression" dxfId="271" priority="272" stopIfTrue="1">
      <formula>希望&lt;&gt;0</formula>
    </cfRule>
  </conditionalFormatting>
  <conditionalFormatting sqref="M258">
    <cfRule type="expression" dxfId="270" priority="271" stopIfTrue="1">
      <formula>希望&lt;&gt;0</formula>
    </cfRule>
  </conditionalFormatting>
  <conditionalFormatting sqref="M259">
    <cfRule type="expression" dxfId="269" priority="270" stopIfTrue="1">
      <formula>希望&lt;&gt;0</formula>
    </cfRule>
  </conditionalFormatting>
  <conditionalFormatting sqref="M260">
    <cfRule type="expression" dxfId="268" priority="269" stopIfTrue="1">
      <formula>希望&lt;&gt;0</formula>
    </cfRule>
  </conditionalFormatting>
  <conditionalFormatting sqref="M261">
    <cfRule type="expression" dxfId="267" priority="268" stopIfTrue="1">
      <formula>希望&lt;&gt;0</formula>
    </cfRule>
  </conditionalFormatting>
  <conditionalFormatting sqref="M262">
    <cfRule type="expression" dxfId="266" priority="267" stopIfTrue="1">
      <formula>希望&lt;&gt;0</formula>
    </cfRule>
  </conditionalFormatting>
  <conditionalFormatting sqref="M263">
    <cfRule type="expression" dxfId="265" priority="266" stopIfTrue="1">
      <formula>希望&lt;&gt;0</formula>
    </cfRule>
  </conditionalFormatting>
  <conditionalFormatting sqref="M264">
    <cfRule type="expression" dxfId="264" priority="265" stopIfTrue="1">
      <formula>希望&lt;&gt;0</formula>
    </cfRule>
  </conditionalFormatting>
  <conditionalFormatting sqref="M265">
    <cfRule type="expression" dxfId="263" priority="264" stopIfTrue="1">
      <formula>希望&lt;&gt;0</formula>
    </cfRule>
  </conditionalFormatting>
  <conditionalFormatting sqref="M266">
    <cfRule type="expression" dxfId="262" priority="263" stopIfTrue="1">
      <formula>希望&lt;&gt;0</formula>
    </cfRule>
  </conditionalFormatting>
  <conditionalFormatting sqref="M267">
    <cfRule type="expression" dxfId="261" priority="262" stopIfTrue="1">
      <formula>希望&lt;&gt;0</formula>
    </cfRule>
  </conditionalFormatting>
  <conditionalFormatting sqref="M268">
    <cfRule type="expression" dxfId="260" priority="261" stopIfTrue="1">
      <formula>希望&lt;&gt;0</formula>
    </cfRule>
  </conditionalFormatting>
  <conditionalFormatting sqref="M269">
    <cfRule type="expression" dxfId="259" priority="260" stopIfTrue="1">
      <formula>希望&lt;&gt;0</formula>
    </cfRule>
  </conditionalFormatting>
  <conditionalFormatting sqref="M270">
    <cfRule type="expression" dxfId="258" priority="259" stopIfTrue="1">
      <formula>希望&lt;&gt;0</formula>
    </cfRule>
  </conditionalFormatting>
  <conditionalFormatting sqref="M271">
    <cfRule type="expression" dxfId="257" priority="258" stopIfTrue="1">
      <formula>希望&lt;&gt;0</formula>
    </cfRule>
  </conditionalFormatting>
  <conditionalFormatting sqref="M272">
    <cfRule type="expression" dxfId="256" priority="257" stopIfTrue="1">
      <formula>希望&lt;&gt;0</formula>
    </cfRule>
  </conditionalFormatting>
  <conditionalFormatting sqref="M273">
    <cfRule type="expression" dxfId="255" priority="256" stopIfTrue="1">
      <formula>希望&lt;&gt;0</formula>
    </cfRule>
  </conditionalFormatting>
  <conditionalFormatting sqref="M274">
    <cfRule type="expression" dxfId="254" priority="255" stopIfTrue="1">
      <formula>希望&lt;&gt;0</formula>
    </cfRule>
  </conditionalFormatting>
  <conditionalFormatting sqref="M275">
    <cfRule type="expression" dxfId="253" priority="254" stopIfTrue="1">
      <formula>希望&lt;&gt;0</formula>
    </cfRule>
  </conditionalFormatting>
  <conditionalFormatting sqref="M276">
    <cfRule type="expression" dxfId="252" priority="253" stopIfTrue="1">
      <formula>希望&lt;&gt;0</formula>
    </cfRule>
  </conditionalFormatting>
  <conditionalFormatting sqref="M277">
    <cfRule type="expression" dxfId="251" priority="252" stopIfTrue="1">
      <formula>希望&lt;&gt;0</formula>
    </cfRule>
  </conditionalFormatting>
  <conditionalFormatting sqref="M278">
    <cfRule type="expression" dxfId="250" priority="251" stopIfTrue="1">
      <formula>希望&lt;&gt;0</formula>
    </cfRule>
  </conditionalFormatting>
  <conditionalFormatting sqref="M279">
    <cfRule type="expression" dxfId="249" priority="250" stopIfTrue="1">
      <formula>希望&lt;&gt;0</formula>
    </cfRule>
  </conditionalFormatting>
  <conditionalFormatting sqref="M280">
    <cfRule type="expression" dxfId="248" priority="249" stopIfTrue="1">
      <formula>希望&lt;&gt;0</formula>
    </cfRule>
  </conditionalFormatting>
  <conditionalFormatting sqref="M281">
    <cfRule type="expression" dxfId="247" priority="248" stopIfTrue="1">
      <formula>希望&lt;&gt;0</formula>
    </cfRule>
  </conditionalFormatting>
  <conditionalFormatting sqref="M282">
    <cfRule type="expression" dxfId="246" priority="247" stopIfTrue="1">
      <formula>希望&lt;&gt;0</formula>
    </cfRule>
  </conditionalFormatting>
  <conditionalFormatting sqref="M283">
    <cfRule type="expression" dxfId="245" priority="246" stopIfTrue="1">
      <formula>希望&lt;&gt;0</formula>
    </cfRule>
  </conditionalFormatting>
  <conditionalFormatting sqref="M284">
    <cfRule type="expression" dxfId="244" priority="245" stopIfTrue="1">
      <formula>希望&lt;&gt;0</formula>
    </cfRule>
  </conditionalFormatting>
  <conditionalFormatting sqref="M285">
    <cfRule type="expression" dxfId="243" priority="244" stopIfTrue="1">
      <formula>希望&lt;&gt;0</formula>
    </cfRule>
  </conditionalFormatting>
  <conditionalFormatting sqref="M286">
    <cfRule type="expression" dxfId="242" priority="243" stopIfTrue="1">
      <formula>希望&lt;&gt;0</formula>
    </cfRule>
  </conditionalFormatting>
  <conditionalFormatting sqref="M287">
    <cfRule type="expression" dxfId="241" priority="242" stopIfTrue="1">
      <formula>希望&lt;&gt;0</formula>
    </cfRule>
  </conditionalFormatting>
  <conditionalFormatting sqref="M288">
    <cfRule type="expression" dxfId="240" priority="241" stopIfTrue="1">
      <formula>希望&lt;&gt;0</formula>
    </cfRule>
  </conditionalFormatting>
  <conditionalFormatting sqref="M289">
    <cfRule type="expression" dxfId="239" priority="240" stopIfTrue="1">
      <formula>希望&lt;&gt;0</formula>
    </cfRule>
  </conditionalFormatting>
  <conditionalFormatting sqref="M290">
    <cfRule type="expression" dxfId="238" priority="239" stopIfTrue="1">
      <formula>希望&lt;&gt;0</formula>
    </cfRule>
  </conditionalFormatting>
  <conditionalFormatting sqref="M291">
    <cfRule type="expression" dxfId="237" priority="238" stopIfTrue="1">
      <formula>希望&lt;&gt;0</formula>
    </cfRule>
  </conditionalFormatting>
  <conditionalFormatting sqref="M292">
    <cfRule type="expression" dxfId="236" priority="237" stopIfTrue="1">
      <formula>希望&lt;&gt;0</formula>
    </cfRule>
  </conditionalFormatting>
  <conditionalFormatting sqref="M293">
    <cfRule type="expression" dxfId="235" priority="236" stopIfTrue="1">
      <formula>希望&lt;&gt;0</formula>
    </cfRule>
  </conditionalFormatting>
  <conditionalFormatting sqref="M294">
    <cfRule type="expression" dxfId="234" priority="235" stopIfTrue="1">
      <formula>希望&lt;&gt;0</formula>
    </cfRule>
  </conditionalFormatting>
  <conditionalFormatting sqref="M295">
    <cfRule type="expression" dxfId="233" priority="234" stopIfTrue="1">
      <formula>希望&lt;&gt;0</formula>
    </cfRule>
  </conditionalFormatting>
  <conditionalFormatting sqref="M296">
    <cfRule type="expression" dxfId="232" priority="233" stopIfTrue="1">
      <formula>希望&lt;&gt;0</formula>
    </cfRule>
  </conditionalFormatting>
  <conditionalFormatting sqref="M297">
    <cfRule type="expression" dxfId="231" priority="232" stopIfTrue="1">
      <formula>希望&lt;&gt;0</formula>
    </cfRule>
  </conditionalFormatting>
  <conditionalFormatting sqref="M298">
    <cfRule type="expression" dxfId="230" priority="231" stopIfTrue="1">
      <formula>希望&lt;&gt;0</formula>
    </cfRule>
  </conditionalFormatting>
  <conditionalFormatting sqref="M299">
    <cfRule type="expression" dxfId="229" priority="230" stopIfTrue="1">
      <formula>希望&lt;&gt;0</formula>
    </cfRule>
  </conditionalFormatting>
  <conditionalFormatting sqref="M300">
    <cfRule type="expression" dxfId="228" priority="229" stopIfTrue="1">
      <formula>希望&lt;&gt;0</formula>
    </cfRule>
  </conditionalFormatting>
  <conditionalFormatting sqref="M301">
    <cfRule type="expression" dxfId="227" priority="228" stopIfTrue="1">
      <formula>希望&lt;&gt;0</formula>
    </cfRule>
  </conditionalFormatting>
  <conditionalFormatting sqref="M302">
    <cfRule type="expression" dxfId="226" priority="227" stopIfTrue="1">
      <formula>希望&lt;&gt;0</formula>
    </cfRule>
  </conditionalFormatting>
  <conditionalFormatting sqref="M303">
    <cfRule type="expression" dxfId="225" priority="226" stopIfTrue="1">
      <formula>希望&lt;&gt;0</formula>
    </cfRule>
  </conditionalFormatting>
  <conditionalFormatting sqref="M304">
    <cfRule type="expression" dxfId="224" priority="225" stopIfTrue="1">
      <formula>希望&lt;&gt;0</formula>
    </cfRule>
  </conditionalFormatting>
  <conditionalFormatting sqref="M305">
    <cfRule type="expression" dxfId="223" priority="224" stopIfTrue="1">
      <formula>希望&lt;&gt;0</formula>
    </cfRule>
  </conditionalFormatting>
  <conditionalFormatting sqref="M306">
    <cfRule type="expression" dxfId="222" priority="223" stopIfTrue="1">
      <formula>希望&lt;&gt;0</formula>
    </cfRule>
  </conditionalFormatting>
  <conditionalFormatting sqref="M307">
    <cfRule type="expression" dxfId="221" priority="222" stopIfTrue="1">
      <formula>希望&lt;&gt;0</formula>
    </cfRule>
  </conditionalFormatting>
  <conditionalFormatting sqref="M308">
    <cfRule type="expression" dxfId="220" priority="221" stopIfTrue="1">
      <formula>希望&lt;&gt;0</formula>
    </cfRule>
  </conditionalFormatting>
  <conditionalFormatting sqref="M309">
    <cfRule type="expression" dxfId="219" priority="220" stopIfTrue="1">
      <formula>希望&lt;&gt;0</formula>
    </cfRule>
  </conditionalFormatting>
  <conditionalFormatting sqref="M310">
    <cfRule type="expression" dxfId="218" priority="219" stopIfTrue="1">
      <formula>希望&lt;&gt;0</formula>
    </cfRule>
  </conditionalFormatting>
  <conditionalFormatting sqref="M311">
    <cfRule type="expression" dxfId="217" priority="218" stopIfTrue="1">
      <formula>希望&lt;&gt;0</formula>
    </cfRule>
  </conditionalFormatting>
  <conditionalFormatting sqref="M312">
    <cfRule type="expression" dxfId="216" priority="217" stopIfTrue="1">
      <formula>希望&lt;&gt;0</formula>
    </cfRule>
  </conditionalFormatting>
  <conditionalFormatting sqref="M313">
    <cfRule type="expression" dxfId="215" priority="216" stopIfTrue="1">
      <formula>希望&lt;&gt;0</formula>
    </cfRule>
  </conditionalFormatting>
  <conditionalFormatting sqref="M314">
    <cfRule type="expression" dxfId="214" priority="215" stopIfTrue="1">
      <formula>希望&lt;&gt;0</formula>
    </cfRule>
  </conditionalFormatting>
  <conditionalFormatting sqref="M315">
    <cfRule type="expression" dxfId="213" priority="214" stopIfTrue="1">
      <formula>希望&lt;&gt;0</formula>
    </cfRule>
  </conditionalFormatting>
  <conditionalFormatting sqref="M316">
    <cfRule type="expression" dxfId="212" priority="213" stopIfTrue="1">
      <formula>希望&lt;&gt;0</formula>
    </cfRule>
  </conditionalFormatting>
  <conditionalFormatting sqref="M317">
    <cfRule type="expression" dxfId="211" priority="212" stopIfTrue="1">
      <formula>希望&lt;&gt;0</formula>
    </cfRule>
  </conditionalFormatting>
  <conditionalFormatting sqref="M318">
    <cfRule type="expression" dxfId="210" priority="211" stopIfTrue="1">
      <formula>希望&lt;&gt;0</formula>
    </cfRule>
  </conditionalFormatting>
  <conditionalFormatting sqref="M319">
    <cfRule type="expression" dxfId="209" priority="210" stopIfTrue="1">
      <formula>希望&lt;&gt;0</formula>
    </cfRule>
  </conditionalFormatting>
  <conditionalFormatting sqref="M320">
    <cfRule type="expression" dxfId="208" priority="209" stopIfTrue="1">
      <formula>希望&lt;&gt;0</formula>
    </cfRule>
  </conditionalFormatting>
  <conditionalFormatting sqref="M321">
    <cfRule type="expression" dxfId="207" priority="208" stopIfTrue="1">
      <formula>希望&lt;&gt;0</formula>
    </cfRule>
  </conditionalFormatting>
  <conditionalFormatting sqref="M322">
    <cfRule type="expression" dxfId="206" priority="207" stopIfTrue="1">
      <formula>希望&lt;&gt;0</formula>
    </cfRule>
  </conditionalFormatting>
  <conditionalFormatting sqref="M323">
    <cfRule type="expression" dxfId="205" priority="206" stopIfTrue="1">
      <formula>希望&lt;&gt;0</formula>
    </cfRule>
  </conditionalFormatting>
  <conditionalFormatting sqref="M324">
    <cfRule type="expression" dxfId="204" priority="205" stopIfTrue="1">
      <formula>希望&lt;&gt;0</formula>
    </cfRule>
  </conditionalFormatting>
  <conditionalFormatting sqref="M325">
    <cfRule type="expression" dxfId="203" priority="204" stopIfTrue="1">
      <formula>希望&lt;&gt;0</formula>
    </cfRule>
  </conditionalFormatting>
  <conditionalFormatting sqref="M326">
    <cfRule type="expression" dxfId="202" priority="203" stopIfTrue="1">
      <formula>希望&lt;&gt;0</formula>
    </cfRule>
  </conditionalFormatting>
  <conditionalFormatting sqref="M327">
    <cfRule type="expression" dxfId="201" priority="202" stopIfTrue="1">
      <formula>希望&lt;&gt;0</formula>
    </cfRule>
  </conditionalFormatting>
  <conditionalFormatting sqref="M328">
    <cfRule type="expression" dxfId="200" priority="201" stopIfTrue="1">
      <formula>希望&lt;&gt;0</formula>
    </cfRule>
  </conditionalFormatting>
  <conditionalFormatting sqref="M329">
    <cfRule type="expression" dxfId="199" priority="200" stopIfTrue="1">
      <formula>希望&lt;&gt;0</formula>
    </cfRule>
  </conditionalFormatting>
  <conditionalFormatting sqref="M330">
    <cfRule type="expression" dxfId="198" priority="199" stopIfTrue="1">
      <formula>希望&lt;&gt;0</formula>
    </cfRule>
  </conditionalFormatting>
  <conditionalFormatting sqref="M331">
    <cfRule type="expression" dxfId="197" priority="198" stopIfTrue="1">
      <formula>希望&lt;&gt;0</formula>
    </cfRule>
  </conditionalFormatting>
  <conditionalFormatting sqref="M332">
    <cfRule type="expression" dxfId="196" priority="197" stopIfTrue="1">
      <formula>希望&lt;&gt;0</formula>
    </cfRule>
  </conditionalFormatting>
  <conditionalFormatting sqref="M333">
    <cfRule type="expression" dxfId="195" priority="196" stopIfTrue="1">
      <formula>希望&lt;&gt;0</formula>
    </cfRule>
  </conditionalFormatting>
  <conditionalFormatting sqref="M334">
    <cfRule type="expression" dxfId="194" priority="195" stopIfTrue="1">
      <formula>希望&lt;&gt;0</formula>
    </cfRule>
  </conditionalFormatting>
  <conditionalFormatting sqref="M335">
    <cfRule type="expression" dxfId="193" priority="194" stopIfTrue="1">
      <formula>希望&lt;&gt;0</formula>
    </cfRule>
  </conditionalFormatting>
  <conditionalFormatting sqref="M336">
    <cfRule type="expression" dxfId="192" priority="193" stopIfTrue="1">
      <formula>希望&lt;&gt;0</formula>
    </cfRule>
  </conditionalFormatting>
  <conditionalFormatting sqref="M337">
    <cfRule type="expression" dxfId="191" priority="192" stopIfTrue="1">
      <formula>希望&lt;&gt;0</formula>
    </cfRule>
  </conditionalFormatting>
  <conditionalFormatting sqref="M338">
    <cfRule type="expression" dxfId="190" priority="191" stopIfTrue="1">
      <formula>希望&lt;&gt;0</formula>
    </cfRule>
  </conditionalFormatting>
  <conditionalFormatting sqref="M339">
    <cfRule type="expression" dxfId="189" priority="190" stopIfTrue="1">
      <formula>希望&lt;&gt;0</formula>
    </cfRule>
  </conditionalFormatting>
  <conditionalFormatting sqref="M340">
    <cfRule type="expression" dxfId="188" priority="189" stopIfTrue="1">
      <formula>希望&lt;&gt;0</formula>
    </cfRule>
  </conditionalFormatting>
  <conditionalFormatting sqref="M341">
    <cfRule type="expression" dxfId="187" priority="188" stopIfTrue="1">
      <formula>希望&lt;&gt;0</formula>
    </cfRule>
  </conditionalFormatting>
  <conditionalFormatting sqref="M342">
    <cfRule type="expression" dxfId="186" priority="187" stopIfTrue="1">
      <formula>希望&lt;&gt;0</formula>
    </cfRule>
  </conditionalFormatting>
  <conditionalFormatting sqref="M343">
    <cfRule type="expression" dxfId="185" priority="186" stopIfTrue="1">
      <formula>希望&lt;&gt;0</formula>
    </cfRule>
  </conditionalFormatting>
  <conditionalFormatting sqref="M344">
    <cfRule type="expression" dxfId="184" priority="185" stopIfTrue="1">
      <formula>希望&lt;&gt;0</formula>
    </cfRule>
  </conditionalFormatting>
  <conditionalFormatting sqref="M345">
    <cfRule type="expression" dxfId="183" priority="184" stopIfTrue="1">
      <formula>希望&lt;&gt;0</formula>
    </cfRule>
  </conditionalFormatting>
  <conditionalFormatting sqref="M346">
    <cfRule type="expression" dxfId="182" priority="183" stopIfTrue="1">
      <formula>希望&lt;&gt;0</formula>
    </cfRule>
  </conditionalFormatting>
  <conditionalFormatting sqref="M347">
    <cfRule type="expression" dxfId="181" priority="182" stopIfTrue="1">
      <formula>希望&lt;&gt;0</formula>
    </cfRule>
  </conditionalFormatting>
  <conditionalFormatting sqref="M348">
    <cfRule type="expression" dxfId="180" priority="181" stopIfTrue="1">
      <formula>希望&lt;&gt;0</formula>
    </cfRule>
  </conditionalFormatting>
  <conditionalFormatting sqref="M349">
    <cfRule type="expression" dxfId="179" priority="180" stopIfTrue="1">
      <formula>希望&lt;&gt;0</formula>
    </cfRule>
  </conditionalFormatting>
  <conditionalFormatting sqref="M350">
    <cfRule type="expression" dxfId="178" priority="179" stopIfTrue="1">
      <formula>希望&lt;&gt;0</formula>
    </cfRule>
  </conditionalFormatting>
  <conditionalFormatting sqref="M351">
    <cfRule type="expression" dxfId="177" priority="178" stopIfTrue="1">
      <formula>希望&lt;&gt;0</formula>
    </cfRule>
  </conditionalFormatting>
  <conditionalFormatting sqref="M352">
    <cfRule type="expression" dxfId="176" priority="177" stopIfTrue="1">
      <formula>希望&lt;&gt;0</formula>
    </cfRule>
  </conditionalFormatting>
  <conditionalFormatting sqref="M353">
    <cfRule type="expression" dxfId="175" priority="176" stopIfTrue="1">
      <formula>希望&lt;&gt;0</formula>
    </cfRule>
  </conditionalFormatting>
  <conditionalFormatting sqref="M354">
    <cfRule type="expression" dxfId="174" priority="175" stopIfTrue="1">
      <formula>希望&lt;&gt;0</formula>
    </cfRule>
  </conditionalFormatting>
  <conditionalFormatting sqref="M355">
    <cfRule type="expression" dxfId="173" priority="174" stopIfTrue="1">
      <formula>希望&lt;&gt;0</formula>
    </cfRule>
  </conditionalFormatting>
  <conditionalFormatting sqref="M356">
    <cfRule type="expression" dxfId="172" priority="173" stopIfTrue="1">
      <formula>希望&lt;&gt;0</formula>
    </cfRule>
  </conditionalFormatting>
  <conditionalFormatting sqref="M357">
    <cfRule type="expression" dxfId="171" priority="172" stopIfTrue="1">
      <formula>希望&lt;&gt;0</formula>
    </cfRule>
  </conditionalFormatting>
  <conditionalFormatting sqref="M358">
    <cfRule type="expression" dxfId="170" priority="171" stopIfTrue="1">
      <formula>希望&lt;&gt;0</formula>
    </cfRule>
  </conditionalFormatting>
  <conditionalFormatting sqref="M359">
    <cfRule type="expression" dxfId="169" priority="170" stopIfTrue="1">
      <formula>希望&lt;&gt;0</formula>
    </cfRule>
  </conditionalFormatting>
  <conditionalFormatting sqref="M360">
    <cfRule type="expression" dxfId="168" priority="169" stopIfTrue="1">
      <formula>希望&lt;&gt;0</formula>
    </cfRule>
  </conditionalFormatting>
  <conditionalFormatting sqref="M361">
    <cfRule type="expression" dxfId="167" priority="168" stopIfTrue="1">
      <formula>希望&lt;&gt;0</formula>
    </cfRule>
  </conditionalFormatting>
  <conditionalFormatting sqref="M362">
    <cfRule type="expression" dxfId="166" priority="167" stopIfTrue="1">
      <formula>希望&lt;&gt;0</formula>
    </cfRule>
  </conditionalFormatting>
  <conditionalFormatting sqref="M363">
    <cfRule type="expression" dxfId="165" priority="166" stopIfTrue="1">
      <formula>希望&lt;&gt;0</formula>
    </cfRule>
  </conditionalFormatting>
  <conditionalFormatting sqref="M364">
    <cfRule type="expression" dxfId="164" priority="165" stopIfTrue="1">
      <formula>希望&lt;&gt;0</formula>
    </cfRule>
  </conditionalFormatting>
  <conditionalFormatting sqref="M365">
    <cfRule type="expression" dxfId="163" priority="164" stopIfTrue="1">
      <formula>希望&lt;&gt;0</formula>
    </cfRule>
  </conditionalFormatting>
  <conditionalFormatting sqref="M366">
    <cfRule type="expression" dxfId="162" priority="163" stopIfTrue="1">
      <formula>希望&lt;&gt;0</formula>
    </cfRule>
  </conditionalFormatting>
  <conditionalFormatting sqref="M367">
    <cfRule type="expression" dxfId="161" priority="162" stopIfTrue="1">
      <formula>希望&lt;&gt;0</formula>
    </cfRule>
  </conditionalFormatting>
  <conditionalFormatting sqref="M368">
    <cfRule type="expression" dxfId="160" priority="161" stopIfTrue="1">
      <formula>希望&lt;&gt;0</formula>
    </cfRule>
  </conditionalFormatting>
  <conditionalFormatting sqref="M369">
    <cfRule type="expression" dxfId="159" priority="160" stopIfTrue="1">
      <formula>希望&lt;&gt;0</formula>
    </cfRule>
  </conditionalFormatting>
  <conditionalFormatting sqref="M370">
    <cfRule type="expression" dxfId="158" priority="159" stopIfTrue="1">
      <formula>希望&lt;&gt;0</formula>
    </cfRule>
  </conditionalFormatting>
  <conditionalFormatting sqref="M371">
    <cfRule type="expression" dxfId="157" priority="158" stopIfTrue="1">
      <formula>希望&lt;&gt;0</formula>
    </cfRule>
  </conditionalFormatting>
  <conditionalFormatting sqref="M372">
    <cfRule type="expression" dxfId="156" priority="157" stopIfTrue="1">
      <formula>希望&lt;&gt;0</formula>
    </cfRule>
  </conditionalFormatting>
  <conditionalFormatting sqref="M373">
    <cfRule type="expression" dxfId="155" priority="156" stopIfTrue="1">
      <formula>希望&lt;&gt;0</formula>
    </cfRule>
  </conditionalFormatting>
  <conditionalFormatting sqref="M374">
    <cfRule type="expression" dxfId="154" priority="155" stopIfTrue="1">
      <formula>希望&lt;&gt;0</formula>
    </cfRule>
  </conditionalFormatting>
  <conditionalFormatting sqref="M375">
    <cfRule type="expression" dxfId="153" priority="154" stopIfTrue="1">
      <formula>希望&lt;&gt;0</formula>
    </cfRule>
  </conditionalFormatting>
  <conditionalFormatting sqref="M376">
    <cfRule type="expression" dxfId="152" priority="153" stopIfTrue="1">
      <formula>希望&lt;&gt;0</formula>
    </cfRule>
  </conditionalFormatting>
  <conditionalFormatting sqref="M377">
    <cfRule type="expression" dxfId="151" priority="152" stopIfTrue="1">
      <formula>希望&lt;&gt;0</formula>
    </cfRule>
  </conditionalFormatting>
  <conditionalFormatting sqref="M378">
    <cfRule type="expression" dxfId="150" priority="151" stopIfTrue="1">
      <formula>希望&lt;&gt;0</formula>
    </cfRule>
  </conditionalFormatting>
  <conditionalFormatting sqref="M379">
    <cfRule type="expression" dxfId="149" priority="150" stopIfTrue="1">
      <formula>希望&lt;&gt;0</formula>
    </cfRule>
  </conditionalFormatting>
  <conditionalFormatting sqref="M380">
    <cfRule type="expression" dxfId="148" priority="149" stopIfTrue="1">
      <formula>希望&lt;&gt;0</formula>
    </cfRule>
  </conditionalFormatting>
  <conditionalFormatting sqref="M381">
    <cfRule type="expression" dxfId="147" priority="148" stopIfTrue="1">
      <formula>希望&lt;&gt;0</formula>
    </cfRule>
  </conditionalFormatting>
  <conditionalFormatting sqref="M382">
    <cfRule type="expression" dxfId="146" priority="147" stopIfTrue="1">
      <formula>希望&lt;&gt;0</formula>
    </cfRule>
  </conditionalFormatting>
  <conditionalFormatting sqref="M383">
    <cfRule type="expression" dxfId="145" priority="146" stopIfTrue="1">
      <formula>希望&lt;&gt;0</formula>
    </cfRule>
  </conditionalFormatting>
  <conditionalFormatting sqref="M384">
    <cfRule type="expression" dxfId="144" priority="145" stopIfTrue="1">
      <formula>希望&lt;&gt;0</formula>
    </cfRule>
  </conditionalFormatting>
  <conditionalFormatting sqref="M385">
    <cfRule type="expression" dxfId="143" priority="144" stopIfTrue="1">
      <formula>希望&lt;&gt;0</formula>
    </cfRule>
  </conditionalFormatting>
  <conditionalFormatting sqref="M386">
    <cfRule type="expression" dxfId="142" priority="143" stopIfTrue="1">
      <formula>希望&lt;&gt;0</formula>
    </cfRule>
  </conditionalFormatting>
  <conditionalFormatting sqref="M387">
    <cfRule type="expression" dxfId="141" priority="142" stopIfTrue="1">
      <formula>希望&lt;&gt;0</formula>
    </cfRule>
  </conditionalFormatting>
  <conditionalFormatting sqref="M388">
    <cfRule type="expression" dxfId="140" priority="141" stopIfTrue="1">
      <formula>希望&lt;&gt;0</formula>
    </cfRule>
  </conditionalFormatting>
  <conditionalFormatting sqref="M389">
    <cfRule type="expression" dxfId="139" priority="140" stopIfTrue="1">
      <formula>希望&lt;&gt;0</formula>
    </cfRule>
  </conditionalFormatting>
  <conditionalFormatting sqref="M390">
    <cfRule type="expression" dxfId="138" priority="139" stopIfTrue="1">
      <formula>希望&lt;&gt;0</formula>
    </cfRule>
  </conditionalFormatting>
  <conditionalFormatting sqref="M391">
    <cfRule type="expression" dxfId="137" priority="138" stopIfTrue="1">
      <formula>希望&lt;&gt;0</formula>
    </cfRule>
  </conditionalFormatting>
  <conditionalFormatting sqref="M392">
    <cfRule type="expression" dxfId="136" priority="137" stopIfTrue="1">
      <formula>希望&lt;&gt;0</formula>
    </cfRule>
  </conditionalFormatting>
  <conditionalFormatting sqref="M393">
    <cfRule type="expression" dxfId="135" priority="136" stopIfTrue="1">
      <formula>希望&lt;&gt;0</formula>
    </cfRule>
  </conditionalFormatting>
  <conditionalFormatting sqref="M394">
    <cfRule type="expression" dxfId="134" priority="135" stopIfTrue="1">
      <formula>希望&lt;&gt;0</formula>
    </cfRule>
  </conditionalFormatting>
  <conditionalFormatting sqref="M395">
    <cfRule type="expression" dxfId="133" priority="134" stopIfTrue="1">
      <formula>希望&lt;&gt;0</formula>
    </cfRule>
  </conditionalFormatting>
  <conditionalFormatting sqref="M396">
    <cfRule type="expression" dxfId="132" priority="133" stopIfTrue="1">
      <formula>希望&lt;&gt;0</formula>
    </cfRule>
  </conditionalFormatting>
  <conditionalFormatting sqref="M397">
    <cfRule type="expression" dxfId="131" priority="132" stopIfTrue="1">
      <formula>希望&lt;&gt;0</formula>
    </cfRule>
  </conditionalFormatting>
  <conditionalFormatting sqref="M398">
    <cfRule type="expression" dxfId="130" priority="131" stopIfTrue="1">
      <formula>希望&lt;&gt;0</formula>
    </cfRule>
  </conditionalFormatting>
  <conditionalFormatting sqref="M399">
    <cfRule type="expression" dxfId="129" priority="130" stopIfTrue="1">
      <formula>希望&lt;&gt;0</formula>
    </cfRule>
  </conditionalFormatting>
  <conditionalFormatting sqref="M400">
    <cfRule type="expression" dxfId="128" priority="129" stopIfTrue="1">
      <formula>希望&lt;&gt;0</formula>
    </cfRule>
  </conditionalFormatting>
  <conditionalFormatting sqref="M401">
    <cfRule type="expression" dxfId="127" priority="128" stopIfTrue="1">
      <formula>希望&lt;&gt;0</formula>
    </cfRule>
  </conditionalFormatting>
  <conditionalFormatting sqref="M402">
    <cfRule type="expression" dxfId="126" priority="127" stopIfTrue="1">
      <formula>希望&lt;&gt;0</formula>
    </cfRule>
  </conditionalFormatting>
  <conditionalFormatting sqref="M403">
    <cfRule type="expression" dxfId="125" priority="126" stopIfTrue="1">
      <formula>希望&lt;&gt;0</formula>
    </cfRule>
  </conditionalFormatting>
  <conditionalFormatting sqref="M404">
    <cfRule type="expression" dxfId="124" priority="125" stopIfTrue="1">
      <formula>希望&lt;&gt;0</formula>
    </cfRule>
  </conditionalFormatting>
  <conditionalFormatting sqref="M405">
    <cfRule type="expression" dxfId="123" priority="124" stopIfTrue="1">
      <formula>希望&lt;&gt;0</formula>
    </cfRule>
  </conditionalFormatting>
  <conditionalFormatting sqref="M406">
    <cfRule type="expression" dxfId="122" priority="123" stopIfTrue="1">
      <formula>希望&lt;&gt;0</formula>
    </cfRule>
  </conditionalFormatting>
  <conditionalFormatting sqref="M407">
    <cfRule type="expression" dxfId="121" priority="122" stopIfTrue="1">
      <formula>希望&lt;&gt;0</formula>
    </cfRule>
  </conditionalFormatting>
  <conditionalFormatting sqref="M408">
    <cfRule type="expression" dxfId="120" priority="121" stopIfTrue="1">
      <formula>希望&lt;&gt;0</formula>
    </cfRule>
  </conditionalFormatting>
  <conditionalFormatting sqref="M409">
    <cfRule type="expression" dxfId="119" priority="120" stopIfTrue="1">
      <formula>希望&lt;&gt;0</formula>
    </cfRule>
  </conditionalFormatting>
  <conditionalFormatting sqref="M410">
    <cfRule type="expression" dxfId="118" priority="119" stopIfTrue="1">
      <formula>希望&lt;&gt;0</formula>
    </cfRule>
  </conditionalFormatting>
  <conditionalFormatting sqref="M411">
    <cfRule type="expression" dxfId="117" priority="118" stopIfTrue="1">
      <formula>希望&lt;&gt;0</formula>
    </cfRule>
  </conditionalFormatting>
  <conditionalFormatting sqref="M412">
    <cfRule type="expression" dxfId="116" priority="117" stopIfTrue="1">
      <formula>希望&lt;&gt;0</formula>
    </cfRule>
  </conditionalFormatting>
  <conditionalFormatting sqref="M413">
    <cfRule type="expression" dxfId="115" priority="116" stopIfTrue="1">
      <formula>希望&lt;&gt;0</formula>
    </cfRule>
  </conditionalFormatting>
  <conditionalFormatting sqref="M414">
    <cfRule type="expression" dxfId="114" priority="115" stopIfTrue="1">
      <formula>希望&lt;&gt;0</formula>
    </cfRule>
  </conditionalFormatting>
  <conditionalFormatting sqref="M415">
    <cfRule type="expression" dxfId="113" priority="114" stopIfTrue="1">
      <formula>希望&lt;&gt;0</formula>
    </cfRule>
  </conditionalFormatting>
  <conditionalFormatting sqref="M416">
    <cfRule type="expression" dxfId="112" priority="113" stopIfTrue="1">
      <formula>希望&lt;&gt;0</formula>
    </cfRule>
  </conditionalFormatting>
  <conditionalFormatting sqref="M417">
    <cfRule type="expression" dxfId="111" priority="112" stopIfTrue="1">
      <formula>希望&lt;&gt;0</formula>
    </cfRule>
  </conditionalFormatting>
  <conditionalFormatting sqref="M418">
    <cfRule type="expression" dxfId="110" priority="111" stopIfTrue="1">
      <formula>希望&lt;&gt;0</formula>
    </cfRule>
  </conditionalFormatting>
  <conditionalFormatting sqref="M419">
    <cfRule type="expression" dxfId="109" priority="110" stopIfTrue="1">
      <formula>希望&lt;&gt;0</formula>
    </cfRule>
  </conditionalFormatting>
  <conditionalFormatting sqref="M420">
    <cfRule type="expression" dxfId="108" priority="109" stopIfTrue="1">
      <formula>希望&lt;&gt;0</formula>
    </cfRule>
  </conditionalFormatting>
  <conditionalFormatting sqref="M421">
    <cfRule type="expression" dxfId="107" priority="108" stopIfTrue="1">
      <formula>希望&lt;&gt;0</formula>
    </cfRule>
  </conditionalFormatting>
  <conditionalFormatting sqref="M422">
    <cfRule type="expression" dxfId="106" priority="107" stopIfTrue="1">
      <formula>希望&lt;&gt;0</formula>
    </cfRule>
  </conditionalFormatting>
  <conditionalFormatting sqref="M423">
    <cfRule type="expression" dxfId="105" priority="106" stopIfTrue="1">
      <formula>希望&lt;&gt;0</formula>
    </cfRule>
  </conditionalFormatting>
  <conditionalFormatting sqref="M424">
    <cfRule type="expression" dxfId="104" priority="105" stopIfTrue="1">
      <formula>希望&lt;&gt;0</formula>
    </cfRule>
  </conditionalFormatting>
  <conditionalFormatting sqref="M425">
    <cfRule type="expression" dxfId="103" priority="104" stopIfTrue="1">
      <formula>希望&lt;&gt;0</formula>
    </cfRule>
  </conditionalFormatting>
  <conditionalFormatting sqref="M426">
    <cfRule type="expression" dxfId="102" priority="103" stopIfTrue="1">
      <formula>希望&lt;&gt;0</formula>
    </cfRule>
  </conditionalFormatting>
  <conditionalFormatting sqref="M427">
    <cfRule type="expression" dxfId="101" priority="102" stopIfTrue="1">
      <formula>希望&lt;&gt;0</formula>
    </cfRule>
  </conditionalFormatting>
  <conditionalFormatting sqref="M428">
    <cfRule type="expression" dxfId="100" priority="101" stopIfTrue="1">
      <formula>希望&lt;&gt;0</formula>
    </cfRule>
  </conditionalFormatting>
  <conditionalFormatting sqref="M429">
    <cfRule type="expression" dxfId="99" priority="100" stopIfTrue="1">
      <formula>希望&lt;&gt;0</formula>
    </cfRule>
  </conditionalFormatting>
  <conditionalFormatting sqref="M430">
    <cfRule type="expression" dxfId="98" priority="99" stopIfTrue="1">
      <formula>希望&lt;&gt;0</formula>
    </cfRule>
  </conditionalFormatting>
  <conditionalFormatting sqref="M431">
    <cfRule type="expression" dxfId="97" priority="98" stopIfTrue="1">
      <formula>希望&lt;&gt;0</formula>
    </cfRule>
  </conditionalFormatting>
  <conditionalFormatting sqref="M432">
    <cfRule type="expression" dxfId="96" priority="97" stopIfTrue="1">
      <formula>希望&lt;&gt;0</formula>
    </cfRule>
  </conditionalFormatting>
  <conditionalFormatting sqref="M433">
    <cfRule type="expression" dxfId="95" priority="96" stopIfTrue="1">
      <formula>希望&lt;&gt;0</formula>
    </cfRule>
  </conditionalFormatting>
  <conditionalFormatting sqref="M434">
    <cfRule type="expression" dxfId="94" priority="95" stopIfTrue="1">
      <formula>希望&lt;&gt;0</formula>
    </cfRule>
  </conditionalFormatting>
  <conditionalFormatting sqref="M435">
    <cfRule type="expression" dxfId="93" priority="94" stopIfTrue="1">
      <formula>希望&lt;&gt;0</formula>
    </cfRule>
  </conditionalFormatting>
  <conditionalFormatting sqref="M436">
    <cfRule type="expression" dxfId="92" priority="93" stopIfTrue="1">
      <formula>希望&lt;&gt;0</formula>
    </cfRule>
  </conditionalFormatting>
  <conditionalFormatting sqref="M437">
    <cfRule type="expression" dxfId="91" priority="92" stopIfTrue="1">
      <formula>希望&lt;&gt;0</formula>
    </cfRule>
  </conditionalFormatting>
  <conditionalFormatting sqref="M438">
    <cfRule type="expression" dxfId="90" priority="91" stopIfTrue="1">
      <formula>希望&lt;&gt;0</formula>
    </cfRule>
  </conditionalFormatting>
  <conditionalFormatting sqref="M439">
    <cfRule type="expression" dxfId="89" priority="90" stopIfTrue="1">
      <formula>希望&lt;&gt;0</formula>
    </cfRule>
  </conditionalFormatting>
  <conditionalFormatting sqref="M440">
    <cfRule type="expression" dxfId="88" priority="89" stopIfTrue="1">
      <formula>希望&lt;&gt;0</formula>
    </cfRule>
  </conditionalFormatting>
  <conditionalFormatting sqref="M441">
    <cfRule type="expression" dxfId="87" priority="88" stopIfTrue="1">
      <formula>希望&lt;&gt;0</formula>
    </cfRule>
  </conditionalFormatting>
  <conditionalFormatting sqref="Y210">
    <cfRule type="expression" dxfId="86" priority="87" stopIfTrue="1">
      <formula>希望&lt;&gt;0</formula>
    </cfRule>
  </conditionalFormatting>
  <conditionalFormatting sqref="Y211">
    <cfRule type="expression" dxfId="85" priority="86" stopIfTrue="1">
      <formula>希望&lt;&gt;0</formula>
    </cfRule>
  </conditionalFormatting>
  <conditionalFormatting sqref="Y212">
    <cfRule type="expression" dxfId="84" priority="85" stopIfTrue="1">
      <formula>希望&lt;&gt;0</formula>
    </cfRule>
  </conditionalFormatting>
  <conditionalFormatting sqref="Y213">
    <cfRule type="expression" dxfId="83" priority="84" stopIfTrue="1">
      <formula>希望&lt;&gt;0</formula>
    </cfRule>
  </conditionalFormatting>
  <conditionalFormatting sqref="Y214">
    <cfRule type="expression" dxfId="82" priority="83" stopIfTrue="1">
      <formula>希望&lt;&gt;0</formula>
    </cfRule>
  </conditionalFormatting>
  <conditionalFormatting sqref="Y215">
    <cfRule type="expression" dxfId="81" priority="82" stopIfTrue="1">
      <formula>希望&lt;&gt;0</formula>
    </cfRule>
  </conditionalFormatting>
  <conditionalFormatting sqref="Y216">
    <cfRule type="expression" dxfId="80" priority="81" stopIfTrue="1">
      <formula>希望&lt;&gt;0</formula>
    </cfRule>
  </conditionalFormatting>
  <conditionalFormatting sqref="Y217">
    <cfRule type="expression" dxfId="79" priority="80" stopIfTrue="1">
      <formula>希望&lt;&gt;0</formula>
    </cfRule>
  </conditionalFormatting>
  <conditionalFormatting sqref="Y218">
    <cfRule type="expression" dxfId="78" priority="79" stopIfTrue="1">
      <formula>希望&lt;&gt;0</formula>
    </cfRule>
  </conditionalFormatting>
  <conditionalFormatting sqref="Y219">
    <cfRule type="expression" dxfId="77" priority="78" stopIfTrue="1">
      <formula>希望&lt;&gt;0</formula>
    </cfRule>
  </conditionalFormatting>
  <conditionalFormatting sqref="Y220">
    <cfRule type="expression" dxfId="76" priority="77" stopIfTrue="1">
      <formula>希望&lt;&gt;0</formula>
    </cfRule>
  </conditionalFormatting>
  <conditionalFormatting sqref="Y221">
    <cfRule type="expression" dxfId="75" priority="76" stopIfTrue="1">
      <formula>希望&lt;&gt;0</formula>
    </cfRule>
  </conditionalFormatting>
  <conditionalFormatting sqref="Y222">
    <cfRule type="expression" dxfId="74" priority="75" stopIfTrue="1">
      <formula>希望&lt;&gt;0</formula>
    </cfRule>
  </conditionalFormatting>
  <conditionalFormatting sqref="Y223">
    <cfRule type="expression" dxfId="73" priority="74" stopIfTrue="1">
      <formula>希望&lt;&gt;0</formula>
    </cfRule>
  </conditionalFormatting>
  <conditionalFormatting sqref="Y224">
    <cfRule type="expression" dxfId="72" priority="73" stopIfTrue="1">
      <formula>希望&lt;&gt;0</formula>
    </cfRule>
  </conditionalFormatting>
  <conditionalFormatting sqref="Y225">
    <cfRule type="expression" dxfId="71" priority="72" stopIfTrue="1">
      <formula>希望&lt;&gt;0</formula>
    </cfRule>
  </conditionalFormatting>
  <conditionalFormatting sqref="Y226">
    <cfRule type="expression" dxfId="70" priority="71" stopIfTrue="1">
      <formula>希望&lt;&gt;0</formula>
    </cfRule>
  </conditionalFormatting>
  <conditionalFormatting sqref="Y227">
    <cfRule type="expression" dxfId="69" priority="70" stopIfTrue="1">
      <formula>希望&lt;&gt;0</formula>
    </cfRule>
  </conditionalFormatting>
  <conditionalFormatting sqref="Y228">
    <cfRule type="expression" dxfId="68" priority="69" stopIfTrue="1">
      <formula>希望&lt;&gt;0</formula>
    </cfRule>
  </conditionalFormatting>
  <conditionalFormatting sqref="Y229">
    <cfRule type="expression" dxfId="67" priority="68" stopIfTrue="1">
      <formula>希望&lt;&gt;0</formula>
    </cfRule>
  </conditionalFormatting>
  <conditionalFormatting sqref="Y230">
    <cfRule type="expression" dxfId="66" priority="67" stopIfTrue="1">
      <formula>希望&lt;&gt;0</formula>
    </cfRule>
  </conditionalFormatting>
  <conditionalFormatting sqref="Y231">
    <cfRule type="expression" dxfId="65" priority="66" stopIfTrue="1">
      <formula>希望&lt;&gt;0</formula>
    </cfRule>
  </conditionalFormatting>
  <conditionalFormatting sqref="Y232">
    <cfRule type="expression" dxfId="64" priority="65" stopIfTrue="1">
      <formula>希望&lt;&gt;0</formula>
    </cfRule>
  </conditionalFormatting>
  <conditionalFormatting sqref="Y233">
    <cfRule type="expression" dxfId="63" priority="64" stopIfTrue="1">
      <formula>希望&lt;&gt;0</formula>
    </cfRule>
  </conditionalFormatting>
  <conditionalFormatting sqref="Y234">
    <cfRule type="expression" dxfId="62" priority="63" stopIfTrue="1">
      <formula>希望&lt;&gt;0</formula>
    </cfRule>
  </conditionalFormatting>
  <conditionalFormatting sqref="Y235">
    <cfRule type="expression" dxfId="61" priority="62" stopIfTrue="1">
      <formula>希望&lt;&gt;0</formula>
    </cfRule>
  </conditionalFormatting>
  <conditionalFormatting sqref="Y236">
    <cfRule type="expression" dxfId="60" priority="61" stopIfTrue="1">
      <formula>希望&lt;&gt;0</formula>
    </cfRule>
  </conditionalFormatting>
  <conditionalFormatting sqref="Y237">
    <cfRule type="expression" dxfId="59" priority="60" stopIfTrue="1">
      <formula>希望&lt;&gt;0</formula>
    </cfRule>
  </conditionalFormatting>
  <conditionalFormatting sqref="Y238">
    <cfRule type="expression" dxfId="58" priority="59" stopIfTrue="1">
      <formula>希望&lt;&gt;0</formula>
    </cfRule>
  </conditionalFormatting>
  <conditionalFormatting sqref="Y239">
    <cfRule type="expression" dxfId="57" priority="58" stopIfTrue="1">
      <formula>希望&lt;&gt;0</formula>
    </cfRule>
  </conditionalFormatting>
  <conditionalFormatting sqref="Y240">
    <cfRule type="expression" dxfId="56" priority="57" stopIfTrue="1">
      <formula>希望&lt;&gt;0</formula>
    </cfRule>
  </conditionalFormatting>
  <conditionalFormatting sqref="Y241">
    <cfRule type="expression" dxfId="55" priority="56" stopIfTrue="1">
      <formula>希望&lt;&gt;0</formula>
    </cfRule>
  </conditionalFormatting>
  <conditionalFormatting sqref="Y242">
    <cfRule type="expression" dxfId="54" priority="55" stopIfTrue="1">
      <formula>希望&lt;&gt;0</formula>
    </cfRule>
  </conditionalFormatting>
  <conditionalFormatting sqref="Y243">
    <cfRule type="expression" dxfId="53" priority="54" stopIfTrue="1">
      <formula>希望&lt;&gt;0</formula>
    </cfRule>
  </conditionalFormatting>
  <conditionalFormatting sqref="Y244">
    <cfRule type="expression" dxfId="52" priority="53" stopIfTrue="1">
      <formula>希望&lt;&gt;0</formula>
    </cfRule>
  </conditionalFormatting>
  <conditionalFormatting sqref="Y245">
    <cfRule type="expression" dxfId="51" priority="52" stopIfTrue="1">
      <formula>希望&lt;&gt;0</formula>
    </cfRule>
  </conditionalFormatting>
  <conditionalFormatting sqref="Y246">
    <cfRule type="expression" dxfId="50" priority="51" stopIfTrue="1">
      <formula>希望&lt;&gt;0</formula>
    </cfRule>
  </conditionalFormatting>
  <conditionalFormatting sqref="Y247">
    <cfRule type="expression" dxfId="49" priority="50" stopIfTrue="1">
      <formula>希望&lt;&gt;0</formula>
    </cfRule>
  </conditionalFormatting>
  <conditionalFormatting sqref="Y248">
    <cfRule type="expression" dxfId="48" priority="49" stopIfTrue="1">
      <formula>希望&lt;&gt;0</formula>
    </cfRule>
  </conditionalFormatting>
  <conditionalFormatting sqref="Y249">
    <cfRule type="expression" dxfId="47" priority="48" stopIfTrue="1">
      <formula>希望&lt;&gt;0</formula>
    </cfRule>
  </conditionalFormatting>
  <conditionalFormatting sqref="Y250">
    <cfRule type="expression" dxfId="46" priority="47" stopIfTrue="1">
      <formula>希望&lt;&gt;0</formula>
    </cfRule>
  </conditionalFormatting>
  <conditionalFormatting sqref="Y251">
    <cfRule type="expression" dxfId="45" priority="46" stopIfTrue="1">
      <formula>希望&lt;&gt;0</formula>
    </cfRule>
  </conditionalFormatting>
  <conditionalFormatting sqref="Y252">
    <cfRule type="expression" dxfId="44" priority="45" stopIfTrue="1">
      <formula>希望&lt;&gt;0</formula>
    </cfRule>
  </conditionalFormatting>
  <conditionalFormatting sqref="Y253">
    <cfRule type="expression" dxfId="43" priority="44" stopIfTrue="1">
      <formula>希望&lt;&gt;0</formula>
    </cfRule>
  </conditionalFormatting>
  <conditionalFormatting sqref="Y254">
    <cfRule type="expression" dxfId="42" priority="43" stopIfTrue="1">
      <formula>希望&lt;&gt;0</formula>
    </cfRule>
  </conditionalFormatting>
  <conditionalFormatting sqref="Y255">
    <cfRule type="expression" dxfId="41" priority="42" stopIfTrue="1">
      <formula>希望&lt;&gt;0</formula>
    </cfRule>
  </conditionalFormatting>
  <conditionalFormatting sqref="Y256">
    <cfRule type="expression" dxfId="40" priority="41" stopIfTrue="1">
      <formula>希望&lt;&gt;0</formula>
    </cfRule>
  </conditionalFormatting>
  <conditionalFormatting sqref="Y257">
    <cfRule type="expression" dxfId="39" priority="40" stopIfTrue="1">
      <formula>希望&lt;&gt;0</formula>
    </cfRule>
  </conditionalFormatting>
  <conditionalFormatting sqref="Y258">
    <cfRule type="expression" dxfId="38" priority="39" stopIfTrue="1">
      <formula>希望&lt;&gt;0</formula>
    </cfRule>
  </conditionalFormatting>
  <conditionalFormatting sqref="Y259">
    <cfRule type="expression" dxfId="37" priority="38" stopIfTrue="1">
      <formula>希望&lt;&gt;0</formula>
    </cfRule>
  </conditionalFormatting>
  <conditionalFormatting sqref="Y260">
    <cfRule type="expression" dxfId="36" priority="37" stopIfTrue="1">
      <formula>希望&lt;&gt;0</formula>
    </cfRule>
  </conditionalFormatting>
  <conditionalFormatting sqref="Y261">
    <cfRule type="expression" dxfId="35" priority="36" stopIfTrue="1">
      <formula>希望&lt;&gt;0</formula>
    </cfRule>
  </conditionalFormatting>
  <conditionalFormatting sqref="Y262">
    <cfRule type="expression" dxfId="34" priority="35" stopIfTrue="1">
      <formula>希望&lt;&gt;0</formula>
    </cfRule>
  </conditionalFormatting>
  <conditionalFormatting sqref="Y263">
    <cfRule type="expression" dxfId="33" priority="34" stopIfTrue="1">
      <formula>希望&lt;&gt;0</formula>
    </cfRule>
  </conditionalFormatting>
  <conditionalFormatting sqref="Y264">
    <cfRule type="expression" dxfId="32" priority="33" stopIfTrue="1">
      <formula>希望&lt;&gt;0</formula>
    </cfRule>
  </conditionalFormatting>
  <conditionalFormatting sqref="Y265">
    <cfRule type="expression" dxfId="31" priority="32" stopIfTrue="1">
      <formula>希望&lt;&gt;0</formula>
    </cfRule>
  </conditionalFormatting>
  <conditionalFormatting sqref="Y266">
    <cfRule type="expression" dxfId="30" priority="31" stopIfTrue="1">
      <formula>希望&lt;&gt;0</formula>
    </cfRule>
  </conditionalFormatting>
  <conditionalFormatting sqref="Y267">
    <cfRule type="expression" dxfId="29" priority="30" stopIfTrue="1">
      <formula>希望&lt;&gt;0</formula>
    </cfRule>
  </conditionalFormatting>
  <conditionalFormatting sqref="Y268">
    <cfRule type="expression" dxfId="28" priority="29" stopIfTrue="1">
      <formula>希望&lt;&gt;0</formula>
    </cfRule>
  </conditionalFormatting>
  <conditionalFormatting sqref="Y269">
    <cfRule type="expression" dxfId="27" priority="28" stopIfTrue="1">
      <formula>希望&lt;&gt;0</formula>
    </cfRule>
  </conditionalFormatting>
  <conditionalFormatting sqref="Y270">
    <cfRule type="expression" dxfId="26" priority="27" stopIfTrue="1">
      <formula>希望&lt;&gt;0</formula>
    </cfRule>
  </conditionalFormatting>
  <conditionalFormatting sqref="Y271">
    <cfRule type="expression" dxfId="25" priority="26" stopIfTrue="1">
      <formula>希望&lt;&gt;0</formula>
    </cfRule>
  </conditionalFormatting>
  <conditionalFormatting sqref="Y272">
    <cfRule type="expression" dxfId="24" priority="25" stopIfTrue="1">
      <formula>希望&lt;&gt;0</formula>
    </cfRule>
  </conditionalFormatting>
  <conditionalFormatting sqref="Y273">
    <cfRule type="expression" dxfId="23" priority="24" stopIfTrue="1">
      <formula>希望&lt;&gt;0</formula>
    </cfRule>
  </conditionalFormatting>
  <conditionalFormatting sqref="Y274">
    <cfRule type="expression" dxfId="22" priority="23" stopIfTrue="1">
      <formula>希望&lt;&gt;0</formula>
    </cfRule>
  </conditionalFormatting>
  <conditionalFormatting sqref="Y275">
    <cfRule type="expression" dxfId="21" priority="22" stopIfTrue="1">
      <formula>希望&lt;&gt;0</formula>
    </cfRule>
  </conditionalFormatting>
  <conditionalFormatting sqref="Y276">
    <cfRule type="expression" dxfId="20" priority="21" stopIfTrue="1">
      <formula>希望&lt;&gt;0</formula>
    </cfRule>
  </conditionalFormatting>
  <conditionalFormatting sqref="Y277">
    <cfRule type="expression" dxfId="19" priority="20" stopIfTrue="1">
      <formula>希望&lt;&gt;0</formula>
    </cfRule>
  </conditionalFormatting>
  <conditionalFormatting sqref="Y278">
    <cfRule type="expression" dxfId="18" priority="19" stopIfTrue="1">
      <formula>希望&lt;&gt;0</formula>
    </cfRule>
  </conditionalFormatting>
  <conditionalFormatting sqref="Y279">
    <cfRule type="expression" dxfId="17" priority="18" stopIfTrue="1">
      <formula>希望&lt;&gt;0</formula>
    </cfRule>
  </conditionalFormatting>
  <conditionalFormatting sqref="Y280">
    <cfRule type="expression" dxfId="16" priority="17" stopIfTrue="1">
      <formula>希望&lt;&gt;0</formula>
    </cfRule>
  </conditionalFormatting>
  <conditionalFormatting sqref="Y281">
    <cfRule type="expression" dxfId="15" priority="16" stopIfTrue="1">
      <formula>希望&lt;&gt;0</formula>
    </cfRule>
  </conditionalFormatting>
  <conditionalFormatting sqref="Y282">
    <cfRule type="expression" dxfId="14" priority="15" stopIfTrue="1">
      <formula>希望&lt;&gt;0</formula>
    </cfRule>
  </conditionalFormatting>
  <conditionalFormatting sqref="Y283">
    <cfRule type="expression" dxfId="13" priority="14" stopIfTrue="1">
      <formula>希望&lt;&gt;0</formula>
    </cfRule>
  </conditionalFormatting>
  <conditionalFormatting sqref="Y284">
    <cfRule type="expression" dxfId="12" priority="13" stopIfTrue="1">
      <formula>希望&lt;&gt;0</formula>
    </cfRule>
  </conditionalFormatting>
  <conditionalFormatting sqref="Y285">
    <cfRule type="expression" dxfId="11" priority="12" stopIfTrue="1">
      <formula>希望&lt;&gt;0</formula>
    </cfRule>
  </conditionalFormatting>
  <conditionalFormatting sqref="Y286">
    <cfRule type="expression" dxfId="10" priority="11" stopIfTrue="1">
      <formula>希望&lt;&gt;0</formula>
    </cfRule>
  </conditionalFormatting>
  <conditionalFormatting sqref="Y287">
    <cfRule type="expression" dxfId="9" priority="10" stopIfTrue="1">
      <formula>希望&lt;&gt;0</formula>
    </cfRule>
  </conditionalFormatting>
  <conditionalFormatting sqref="Y288">
    <cfRule type="expression" dxfId="8" priority="9" stopIfTrue="1">
      <formula>希望&lt;&gt;0</formula>
    </cfRule>
  </conditionalFormatting>
  <conditionalFormatting sqref="Y289">
    <cfRule type="expression" dxfId="7" priority="8" stopIfTrue="1">
      <formula>希望&lt;&gt;0</formula>
    </cfRule>
  </conditionalFormatting>
  <conditionalFormatting sqref="Y290">
    <cfRule type="expression" dxfId="6" priority="7" stopIfTrue="1">
      <formula>希望&lt;&gt;0</formula>
    </cfRule>
  </conditionalFormatting>
  <conditionalFormatting sqref="Y291">
    <cfRule type="expression" dxfId="5" priority="6" stopIfTrue="1">
      <formula>希望&lt;&gt;0</formula>
    </cfRule>
  </conditionalFormatting>
  <conditionalFormatting sqref="Y292">
    <cfRule type="expression" dxfId="4" priority="5" stopIfTrue="1">
      <formula>希望&lt;&gt;0</formula>
    </cfRule>
  </conditionalFormatting>
  <conditionalFormatting sqref="Y293">
    <cfRule type="expression" dxfId="3" priority="4" stopIfTrue="1">
      <formula>希望&lt;&gt;0</formula>
    </cfRule>
  </conditionalFormatting>
  <conditionalFormatting sqref="Y294">
    <cfRule type="expression" dxfId="2" priority="3" stopIfTrue="1">
      <formula>希望&lt;&gt;0</formula>
    </cfRule>
  </conditionalFormatting>
  <conditionalFormatting sqref="Y295">
    <cfRule type="expression" dxfId="1" priority="2" stopIfTrue="1">
      <formula>希望&lt;&gt;0</formula>
    </cfRule>
  </conditionalFormatting>
  <conditionalFormatting sqref="E444:Y444">
    <cfRule type="expression" dxfId="0" priority="1" stopIfTrue="1">
      <formula>AND(OR(TRIM(M441)&lt;&gt;"",TRIM(Y295)&lt;&gt;""),ISBLANK(E444))</formula>
    </cfRule>
  </conditionalFormatting>
  <dataValidations count="397">
    <dataValidation type="whole" imeMode="halfAlpha" allowBlank="1" showInputMessage="1" showErrorMessage="1" error="7桁の数字を入力してください" sqref="I20:M20" xr:uid="{D3A335C3-5A53-43B3-986F-1BC7AEDB66E3}">
      <formula1>0</formula1>
      <formula2>9999999</formula2>
    </dataValidation>
    <dataValidation errorStyle="warning" imeMode="hiragana" allowBlank="1" showInputMessage="1" showErrorMessage="1" sqref="I22:Y22" xr:uid="{ACF3D7A4-F8B3-40E5-B69D-D8C3B706AC45}"/>
    <dataValidation errorStyle="warning" imeMode="fullKatakana" allowBlank="1" showInputMessage="1" showErrorMessage="1" sqref="I24:Y24" xr:uid="{580B1694-6883-4CAC-BF9B-A354FE3266E1}"/>
    <dataValidation errorStyle="warning" imeMode="hiragana" allowBlank="1" showInputMessage="1" showErrorMessage="1" sqref="I26:Y26" xr:uid="{D3D7BE18-6991-4528-B079-37ACFD84F0AA}"/>
    <dataValidation errorStyle="warning" imeMode="hiragana" allowBlank="1" showInputMessage="1" showErrorMessage="1" sqref="I28:Y28" xr:uid="{2206F3E3-6662-4D6D-B22A-D647C66B09E1}"/>
    <dataValidation errorStyle="warning" imeMode="fullKatakana" allowBlank="1" showInputMessage="1" showErrorMessage="1" sqref="I30:Y30" xr:uid="{E09FF34D-36E8-40EC-A8A5-010271B410FD}"/>
    <dataValidation errorStyle="warning" imeMode="hiragana" allowBlank="1" showInputMessage="1" showErrorMessage="1" sqref="I32:Y32" xr:uid="{20FCBE5F-4037-4AAB-8D4E-509237DA1722}"/>
    <dataValidation errorStyle="warning" imeMode="halfAlpha" allowBlank="1" showInputMessage="1" showErrorMessage="1" sqref="I34:M34" xr:uid="{2B87D67D-7618-4F87-9A03-B7D3F4D51267}"/>
    <dataValidation errorStyle="warning" imeMode="halfAlpha" allowBlank="1" showInputMessage="1" showErrorMessage="1" sqref="I36:M36" xr:uid="{DABC3CB2-E78D-4C13-BFE3-78FE3ECC9851}"/>
    <dataValidation errorStyle="warning" imeMode="halfAlpha" allowBlank="1" showInputMessage="1" showErrorMessage="1" sqref="I38:Y38" xr:uid="{2233247E-BEC0-4FBE-90A7-43BF1EF65AAB}"/>
    <dataValidation type="list" imeMode="halfAlpha" allowBlank="1" showInputMessage="1" showErrorMessage="1" error="リストから選択してください" sqref="I40:M40" xr:uid="{B9FE351F-6104-41F9-8B79-9B36803E94C2}">
      <formula1>"一致する,一致しない"</formula1>
    </dataValidation>
    <dataValidation type="list" imeMode="halfAlpha" allowBlank="1" showInputMessage="1" showErrorMessage="1" error="リストから選択してください" sqref="I63:M63" xr:uid="{4E27158F-BD2C-4594-8F5D-D0B0D35DBD07}">
      <formula1>"しない,する"</formula1>
    </dataValidation>
    <dataValidation type="whole" imeMode="halfAlpha" allowBlank="1" showInputMessage="1" showErrorMessage="1" error="7桁の数字を入力してください" sqref="I69:M69" xr:uid="{5EA508E7-49B9-4AE0-B4E8-FDE37B830F61}">
      <formula1>0</formula1>
      <formula2>9999999</formula2>
    </dataValidation>
    <dataValidation errorStyle="warning" imeMode="hiragana" allowBlank="1" showInputMessage="1" showErrorMessage="1" sqref="I71:Y71" xr:uid="{009BC97D-00E4-4ECB-9E1C-C9D08CDA64E3}"/>
    <dataValidation errorStyle="warning" imeMode="fullKatakana" allowBlank="1" showInputMessage="1" showErrorMessage="1" sqref="I73:Y73" xr:uid="{FD2948E6-8AED-4833-80CC-3617D0347F1B}"/>
    <dataValidation errorStyle="warning" imeMode="hiragana" allowBlank="1" showInputMessage="1" showErrorMessage="1" sqref="I75:Y75" xr:uid="{D56371B4-6F03-49D7-87A7-BFD15283A073}"/>
    <dataValidation errorStyle="warning" imeMode="hiragana" allowBlank="1" showInputMessage="1" showErrorMessage="1" sqref="I77:Y77" xr:uid="{D9DF4594-ABB1-462F-A38E-900F10C56934}"/>
    <dataValidation errorStyle="warning" imeMode="fullKatakana" allowBlank="1" showInputMessage="1" showErrorMessage="1" sqref="I79:Y79" xr:uid="{06DE96E9-0497-4789-AC78-C29C212B82B2}"/>
    <dataValidation errorStyle="warning" imeMode="hiragana" allowBlank="1" showInputMessage="1" showErrorMessage="1" sqref="I81:Y81" xr:uid="{A6171BD5-62FB-464D-A70E-1621617835CD}"/>
    <dataValidation errorStyle="warning" imeMode="halfAlpha" allowBlank="1" showInputMessage="1" showErrorMessage="1" sqref="I83:M83" xr:uid="{BC8D7682-1091-4D0F-BD1F-893D2E90C6B6}"/>
    <dataValidation errorStyle="warning" imeMode="halfAlpha" allowBlank="1" showInputMessage="1" showErrorMessage="1" sqref="I85:M85" xr:uid="{BC303B94-6FDA-45D9-AC8D-6229B567583F}"/>
    <dataValidation errorStyle="warning" imeMode="halfAlpha" allowBlank="1" showInputMessage="1" showErrorMessage="1" sqref="I87:Y87" xr:uid="{E5A8FC83-E74A-4F69-AFBB-7BC11B31D5E0}"/>
    <dataValidation errorStyle="warning" imeMode="hiragana" allowBlank="1" showInputMessage="1" showErrorMessage="1" sqref="I112:Y112" xr:uid="{A878542A-EB1A-41B0-AB02-B797110C4A66}"/>
    <dataValidation errorStyle="warning" imeMode="fullKatakana" allowBlank="1" showInputMessage="1" showErrorMessage="1" sqref="I114:Y114" xr:uid="{CA98FFF4-D77D-424B-B073-BDC689D3D989}"/>
    <dataValidation errorStyle="warning" imeMode="hiragana" allowBlank="1" showInputMessage="1" showErrorMessage="1" sqref="I116:Y116" xr:uid="{5C211B2A-E6AA-4D3D-B49C-82A5F96F5143}"/>
    <dataValidation errorStyle="warning" imeMode="halfAlpha" allowBlank="1" showInputMessage="1" showErrorMessage="1" sqref="I118:M118" xr:uid="{6468DE46-82EC-4125-86F7-9CF86CC37462}"/>
    <dataValidation errorStyle="warning" imeMode="halfAlpha" allowBlank="1" showInputMessage="1" showErrorMessage="1" sqref="I120:M120" xr:uid="{521EAA02-BE53-4A5B-AD23-4D04F539F63B}"/>
    <dataValidation errorStyle="warning" imeMode="halfAlpha" allowBlank="1" showInputMessage="1" showErrorMessage="1" sqref="I122:Y122" xr:uid="{5E4F058B-A6A6-4D80-B01B-AD7CE6ACE617}"/>
    <dataValidation type="list" imeMode="halfAlpha" allowBlank="1" showInputMessage="1" showErrorMessage="1" error="リストから選択してください" sqref="I149:M149" xr:uid="{C422968C-9BF7-43B4-8D6B-A4BDF3F9F833}">
      <formula1>"しない,する"</formula1>
    </dataValidation>
    <dataValidation type="whole" imeMode="halfAlpha" allowBlank="1" showInputMessage="1" showErrorMessage="1" error="7桁の数字を入力してください" sqref="I151:M151" xr:uid="{69E3C697-5F9E-4B01-B047-88D1A658BF50}">
      <formula1>0</formula1>
      <formula2>9999999</formula2>
    </dataValidation>
    <dataValidation errorStyle="warning" imeMode="hiragana" allowBlank="1" showInputMessage="1" showErrorMessage="1" sqref="I153:Y153" xr:uid="{9BBEF123-45B3-42A5-BC2E-BAA60710DFDE}"/>
    <dataValidation errorStyle="warning" imeMode="fullKatakana" allowBlank="1" showInputMessage="1" showErrorMessage="1" sqref="I155:Y155" xr:uid="{289AD5E5-0CD3-4955-A13F-A904FCFD7ABE}"/>
    <dataValidation errorStyle="warning" imeMode="hiragana" allowBlank="1" showInputMessage="1" showErrorMessage="1" sqref="I157:Y157" xr:uid="{E5C7A4D3-3E67-44D1-84BB-A8556AD7F105}"/>
    <dataValidation errorStyle="warning" imeMode="halfAlpha" allowBlank="1" showInputMessage="1" showErrorMessage="1" sqref="I159:M159" xr:uid="{BFC9B7B8-9EC5-4F2A-B203-232C1D3E6375}"/>
    <dataValidation errorStyle="warning" imeMode="halfAlpha" allowBlank="1" showInputMessage="1" showErrorMessage="1" sqref="I161:M161" xr:uid="{D3EB283D-ACB9-48BF-AB54-5D62AA17C737}"/>
    <dataValidation errorStyle="warning" imeMode="halfAlpha" allowBlank="1" showInputMessage="1" showErrorMessage="1" sqref="I169:Y169" xr:uid="{1320215E-4741-4A06-96D5-9304250A616B}"/>
    <dataValidation errorStyle="warning" imeMode="hiragana" allowBlank="1" showInputMessage="1" showErrorMessage="1" sqref="E172:Y172" xr:uid="{A073E5ED-8F04-466F-A0CA-8F42BF10A5E2}"/>
    <dataValidation errorStyle="warning" imeMode="hiragana" allowBlank="1" showInputMessage="1" showErrorMessage="1" sqref="E175:Y175" xr:uid="{5BD03681-A483-450C-B68B-19C4CA54CBBC}"/>
    <dataValidation type="whole" imeMode="halfAlpha" allowBlank="1" showInputMessage="1" showErrorMessage="1" error="有効な数字を入力してください" sqref="I179:M179" xr:uid="{AFE7FC7A-EC2C-4A8B-80DB-A620BE53D4BD}">
      <formula1>0</formula1>
      <formula2>9999999999</formula2>
    </dataValidation>
    <dataValidation type="whole" imeMode="halfAlpha" allowBlank="1" showInputMessage="1" showErrorMessage="1" error="有効な数字を入力してください" sqref="N179:Q179" xr:uid="{6E6C6EC8-A574-4C75-9993-CC0E008E6FF3}">
      <formula1>0</formula1>
      <formula2>9999999999</formula2>
    </dataValidation>
    <dataValidation type="whole" imeMode="halfAlpha" allowBlank="1" showInputMessage="1" showErrorMessage="1" error="有効な数字を入力してください" sqref="I180:M180" xr:uid="{373FB416-9DED-4CBF-9B13-E3A97AE278CC}">
      <formula1>0</formula1>
      <formula2>9999999999</formula2>
    </dataValidation>
    <dataValidation type="whole" imeMode="halfAlpha" allowBlank="1" showInputMessage="1" showErrorMessage="1" error="有効な数字を入力してください" sqref="N180:Q180" xr:uid="{61414C1A-5188-4285-B821-0FA6658487ED}">
      <formula1>0</formula1>
      <formula2>9999999999</formula2>
    </dataValidation>
    <dataValidation type="whole" imeMode="halfAlpha" allowBlank="1" showInputMessage="1" showErrorMessage="1" error="有効な数字を入力してください" sqref="I182:M182" xr:uid="{59EE0B40-0418-4570-A06C-28051BB35A8B}">
      <formula1>0</formula1>
      <formula2>9999999999</formula2>
    </dataValidation>
    <dataValidation type="whole" imeMode="halfAlpha" allowBlank="1" showInputMessage="1" showErrorMessage="1" error="有効な数字を入力してください" sqref="N182:Q182" xr:uid="{DACC9FC3-7C86-44BA-B9FA-C31DFA1A394D}">
      <formula1>0</formula1>
      <formula2>9999999999</formula2>
    </dataValidation>
    <dataValidation type="whole" imeMode="halfAlpha" allowBlank="1" showInputMessage="1" showErrorMessage="1" error="有効な数字を入力してください。10兆円以上になる場合は、9,999,999,999と入力してください" sqref="I185:M185" xr:uid="{70BDD592-5E31-4686-AC9D-244388C6F081}">
      <formula1>-9999999999</formula1>
      <formula2>9999999999</formula2>
    </dataValidation>
    <dataValidation type="decimal" imeMode="halfAlpha" allowBlank="1" showInputMessage="1" showErrorMessage="1" error="有効な数字を入力してください" sqref="I186:M186" xr:uid="{5F02416A-4532-46F1-9F55-C35F712C87EE}">
      <formula1>0</formula1>
      <formula2>100</formula2>
    </dataValidation>
    <dataValidation type="whole" imeMode="halfAlpha" allowBlank="1" showInputMessage="1" showErrorMessage="1" error="有効な数字を入力してください。10兆円以上になる場合は、9,999,999,999と入力してください" sqref="I187:M187" xr:uid="{45383601-042B-4269-9360-64A1D3C7DD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xr:uid="{22ACE954-171C-4A6F-8146-954435F8AB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1:M191" xr:uid="{780C9956-DBDB-499D-91CC-D17AEC06A6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2:M192" xr:uid="{2C995ED3-35E6-4923-BB08-0EEB6542C4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3:M193" xr:uid="{4A85653A-A345-4D80-929F-9B708157649E}">
      <formula1>-9999999999</formula1>
      <formula2>9999999999</formula2>
    </dataValidation>
    <dataValidation errorStyle="warning" imeMode="hiragana" allowBlank="1" showInputMessage="1" showErrorMessage="1" sqref="I195:M195" xr:uid="{8EA4A88F-072B-4A0A-A322-2183C70C3DAE}"/>
    <dataValidation type="list" imeMode="halfAlpha" allowBlank="1" showInputMessage="1" showErrorMessage="1" error="リストから選択してください" sqref="I197:M197" xr:uid="{9471BE78-D7F2-441F-AD5C-ACC1C80B37F0}">
      <formula1>"有,無"</formula1>
    </dataValidation>
    <dataValidation type="list" imeMode="halfAlpha" allowBlank="1" showInputMessage="1" showErrorMessage="1" error="リストから選択してください" sqref="I199:M199" xr:uid="{262A0360-0986-4208-A536-5126F03236B2}">
      <formula1>"有,無"</formula1>
    </dataValidation>
    <dataValidation type="list" imeMode="halfAlpha" allowBlank="1" showInputMessage="1" showErrorMessage="1" error="リストから選択してください" sqref="M210" xr:uid="{04FBE4AD-5F74-4763-B7CF-C349FAF0190D}">
      <formula1>"①,②,　"</formula1>
    </dataValidation>
    <dataValidation type="list" imeMode="halfAlpha" allowBlank="1" showInputMessage="1" showErrorMessage="1" error="リストから選択してください" sqref="M211" xr:uid="{DA134AEE-9603-45DF-B9A2-E4616B45CB06}">
      <formula1>"①,②,　"</formula1>
    </dataValidation>
    <dataValidation type="list" imeMode="halfAlpha" allowBlank="1" showInputMessage="1" showErrorMessage="1" error="リストから選択してください" sqref="M212" xr:uid="{61248F9D-E353-477C-BFAF-0CF17264AF07}">
      <formula1>"①,②,　"</formula1>
    </dataValidation>
    <dataValidation type="list" imeMode="halfAlpha" allowBlank="1" showInputMessage="1" showErrorMessage="1" error="リストから選択してください" sqref="M213" xr:uid="{719E6DC9-DBF0-4A18-982B-FBCBC9C5852A}">
      <formula1>"①,②,　"</formula1>
    </dataValidation>
    <dataValidation type="list" imeMode="halfAlpha" allowBlank="1" showInputMessage="1" showErrorMessage="1" error="リストから選択してください" sqref="M214" xr:uid="{3E6ABAFD-AA50-4521-AD1B-32DDD77145B7}">
      <formula1>"①,②,　"</formula1>
    </dataValidation>
    <dataValidation type="list" imeMode="halfAlpha" allowBlank="1" showInputMessage="1" showErrorMessage="1" error="リストから選択してください" sqref="M215" xr:uid="{6F9A8BB9-81ED-4B1B-BD9D-A0B299CE0D77}">
      <formula1>"①,②,　"</formula1>
    </dataValidation>
    <dataValidation type="list" imeMode="halfAlpha" allowBlank="1" showInputMessage="1" showErrorMessage="1" error="リストから選択してください" sqref="M216" xr:uid="{D79A7CC1-F2A9-4E70-A274-5DFD0C4870F2}">
      <formula1>"①,②,　"</formula1>
    </dataValidation>
    <dataValidation type="list" imeMode="halfAlpha" allowBlank="1" showInputMessage="1" showErrorMessage="1" error="リストから選択してください" sqref="M217" xr:uid="{EFDDC3D2-782C-48C7-AFB0-E59632E68110}">
      <formula1>"①,②,　"</formula1>
    </dataValidation>
    <dataValidation type="list" imeMode="halfAlpha" allowBlank="1" showInputMessage="1" showErrorMessage="1" error="リストから選択してください" sqref="M218" xr:uid="{BB908EA2-EE6C-4BBD-9DC0-1FF0B18C55A2}">
      <formula1>"①,②,　"</formula1>
    </dataValidation>
    <dataValidation type="list" imeMode="halfAlpha" allowBlank="1" showInputMessage="1" showErrorMessage="1" error="リストから選択してください" sqref="M219" xr:uid="{83C52F39-C33E-427C-88B5-96EC25A54B87}">
      <formula1>"①,②,　"</formula1>
    </dataValidation>
    <dataValidation type="list" imeMode="halfAlpha" allowBlank="1" showInputMessage="1" showErrorMessage="1" error="リストから選択してください" sqref="M220" xr:uid="{310EFED5-BA8C-4055-B2A8-6D07B9AA8E43}">
      <formula1>"①,②,　"</formula1>
    </dataValidation>
    <dataValidation type="list" imeMode="halfAlpha" allowBlank="1" showInputMessage="1" showErrorMessage="1" error="リストから選択してください" sqref="M221" xr:uid="{6494BB88-584F-4146-A450-737181EAEF09}">
      <formula1>"①,②,　"</formula1>
    </dataValidation>
    <dataValidation type="list" imeMode="halfAlpha" allowBlank="1" showInputMessage="1" showErrorMessage="1" error="リストから選択してください" sqref="M222" xr:uid="{FC385C17-EAA1-47B8-B9ED-EE862DFAE7A9}">
      <formula1>"①,②,　"</formula1>
    </dataValidation>
    <dataValidation type="list" imeMode="halfAlpha" allowBlank="1" showInputMessage="1" showErrorMessage="1" error="リストから選択してください" sqref="M223" xr:uid="{B8710357-A5EE-4703-932C-CBBF3D2DA981}">
      <formula1>"①,②,　"</formula1>
    </dataValidation>
    <dataValidation type="list" imeMode="halfAlpha" allowBlank="1" showInputMessage="1" showErrorMessage="1" error="リストから選択してください" sqref="M224" xr:uid="{4E5B2AF7-03A0-4690-A4FA-9F77D182F2BC}">
      <formula1>"①,②,　"</formula1>
    </dataValidation>
    <dataValidation type="list" imeMode="halfAlpha" allowBlank="1" showInputMessage="1" showErrorMessage="1" error="リストから選択してください" sqref="M225" xr:uid="{55728BEF-594C-408D-BECF-4A2632C19761}">
      <formula1>"①,②,　"</formula1>
    </dataValidation>
    <dataValidation type="list" imeMode="halfAlpha" allowBlank="1" showInputMessage="1" showErrorMessage="1" error="リストから選択してください" sqref="M226" xr:uid="{07123F8F-8379-41F1-A984-AEF9985EF383}">
      <formula1>"①,②,　"</formula1>
    </dataValidation>
    <dataValidation type="list" imeMode="halfAlpha" allowBlank="1" showInputMessage="1" showErrorMessage="1" error="リストから選択してください" sqref="M227" xr:uid="{35394490-DFC4-429C-A7C8-E480C53CE229}">
      <formula1>"①,②,　"</formula1>
    </dataValidation>
    <dataValidation type="list" imeMode="halfAlpha" allowBlank="1" showInputMessage="1" showErrorMessage="1" error="リストから選択してください" sqref="M228" xr:uid="{8F43704E-3327-44B1-9DD8-A194D194FF00}">
      <formula1>"①,②,　"</formula1>
    </dataValidation>
    <dataValidation type="list" imeMode="halfAlpha" allowBlank="1" showInputMessage="1" showErrorMessage="1" error="リストから選択してください" sqref="M229" xr:uid="{BB1FE7E6-6D27-4EFB-B0FC-8368EA611DA6}">
      <formula1>"①,②,　"</formula1>
    </dataValidation>
    <dataValidation type="list" imeMode="halfAlpha" allowBlank="1" showInputMessage="1" showErrorMessage="1" error="リストから選択してください" sqref="M230" xr:uid="{1B5D9182-089F-4F90-AB27-3670045A5FC9}">
      <formula1>"①,②,　"</formula1>
    </dataValidation>
    <dataValidation type="list" imeMode="halfAlpha" allowBlank="1" showInputMessage="1" showErrorMessage="1" error="リストから選択してください" sqref="M231" xr:uid="{1EC6FBCE-099E-49C2-8135-DBFBC00138C3}">
      <formula1>"①,②,　"</formula1>
    </dataValidation>
    <dataValidation type="list" imeMode="halfAlpha" allowBlank="1" showInputMessage="1" showErrorMessage="1" error="リストから選択してください" sqref="M232" xr:uid="{02FBE1CD-E0A1-4CF8-B05D-F7135669F496}">
      <formula1>"①,②,　"</formula1>
    </dataValidation>
    <dataValidation type="list" imeMode="halfAlpha" allowBlank="1" showInputMessage="1" showErrorMessage="1" error="リストから選択してください" sqref="M233" xr:uid="{EE685A89-4F49-4038-9B55-477038177D64}">
      <formula1>"①,②,　"</formula1>
    </dataValidation>
    <dataValidation type="list" imeMode="halfAlpha" allowBlank="1" showInputMessage="1" showErrorMessage="1" error="リストから選択してください" sqref="M234" xr:uid="{EFADD7BD-643A-41E9-A563-C04AD285C5C1}">
      <formula1>"①,②,　"</formula1>
    </dataValidation>
    <dataValidation type="list" imeMode="halfAlpha" allowBlank="1" showInputMessage="1" showErrorMessage="1" error="リストから選択してください" sqref="M235" xr:uid="{EA59E028-8D6F-4E9B-BCAD-6B9B6D3FC0B7}">
      <formula1>"①,②,　"</formula1>
    </dataValidation>
    <dataValidation type="list" imeMode="halfAlpha" allowBlank="1" showInputMessage="1" showErrorMessage="1" error="リストから選択してください" sqref="M236" xr:uid="{2AB9D60D-0755-4100-85CA-BE4DFEC41071}">
      <formula1>"①,②,　"</formula1>
    </dataValidation>
    <dataValidation type="list" imeMode="halfAlpha" allowBlank="1" showInputMessage="1" showErrorMessage="1" error="リストから選択してください" sqref="M237" xr:uid="{A6194305-D170-4B6C-82E8-7173965A2CF5}">
      <formula1>"①,②,　"</formula1>
    </dataValidation>
    <dataValidation type="list" imeMode="halfAlpha" allowBlank="1" showInputMessage="1" showErrorMessage="1" error="リストから選択してください" sqref="M238" xr:uid="{E9B9B7BA-0717-4500-9EEA-8AD8C4B3D0EF}">
      <formula1>"①,②,　"</formula1>
    </dataValidation>
    <dataValidation type="list" imeMode="halfAlpha" allowBlank="1" showInputMessage="1" showErrorMessage="1" error="リストから選択してください" sqref="M239" xr:uid="{07F3EEB5-9C23-41A2-80D2-FFEBBD836184}">
      <formula1>"①,②,　"</formula1>
    </dataValidation>
    <dataValidation type="list" imeMode="halfAlpha" allowBlank="1" showInputMessage="1" showErrorMessage="1" error="リストから選択してください" sqref="M240" xr:uid="{CA618CAF-ADEA-44A2-8DDB-8ED502967B01}">
      <formula1>"①,②,　"</formula1>
    </dataValidation>
    <dataValidation type="list" imeMode="halfAlpha" allowBlank="1" showInputMessage="1" showErrorMessage="1" error="リストから選択してください" sqref="M241" xr:uid="{913835C2-FD29-44D6-A093-7387D93954E3}">
      <formula1>"①,②,　"</formula1>
    </dataValidation>
    <dataValidation type="list" imeMode="halfAlpha" allowBlank="1" showInputMessage="1" showErrorMessage="1" error="リストから選択してください" sqref="M242" xr:uid="{87C53085-908D-4B39-8D60-52A425FD5BC0}">
      <formula1>"①,②,　"</formula1>
    </dataValidation>
    <dataValidation type="list" imeMode="halfAlpha" allowBlank="1" showInputMessage="1" showErrorMessage="1" error="リストから選択してください" sqref="M243" xr:uid="{D8E9A04D-A652-4438-BC3A-BBE8E79B16FD}">
      <formula1>"①,②,　"</formula1>
    </dataValidation>
    <dataValidation type="list" imeMode="halfAlpha" allowBlank="1" showInputMessage="1" showErrorMessage="1" error="リストから選択してください" sqref="M244" xr:uid="{2D27A628-52ED-4B64-AE74-08AC4369E7DE}">
      <formula1>"①,②,　"</formula1>
    </dataValidation>
    <dataValidation type="list" imeMode="halfAlpha" allowBlank="1" showInputMessage="1" showErrorMessage="1" error="リストから選択してください" sqref="M245" xr:uid="{69661568-D9D9-4B8B-9738-5A9E6F81B142}">
      <formula1>"①,②,　"</formula1>
    </dataValidation>
    <dataValidation type="list" imeMode="halfAlpha" allowBlank="1" showInputMessage="1" showErrorMessage="1" error="リストから選択してください" sqref="M246" xr:uid="{F1EA2CB7-F456-49BB-8DCB-3E8120232E5E}">
      <formula1>"①,②,　"</formula1>
    </dataValidation>
    <dataValidation type="list" imeMode="halfAlpha" allowBlank="1" showInputMessage="1" showErrorMessage="1" error="リストから選択してください" sqref="M247" xr:uid="{B74FEE20-1959-4464-BF5E-D35BC20F1026}">
      <formula1>"①,②,　"</formula1>
    </dataValidation>
    <dataValidation type="list" imeMode="halfAlpha" allowBlank="1" showInputMessage="1" showErrorMessage="1" error="リストから選択してください" sqref="M248" xr:uid="{E91A8A9F-7D5F-466F-8E60-1071A14E89E0}">
      <formula1>"①,②,　"</formula1>
    </dataValidation>
    <dataValidation type="list" imeMode="halfAlpha" allowBlank="1" showInputMessage="1" showErrorMessage="1" error="リストから選択してください" sqref="M249" xr:uid="{0E1C7DBD-D37E-45A8-8D3D-9D4C2E1C18E9}">
      <formula1>"①,②,　"</formula1>
    </dataValidation>
    <dataValidation type="list" imeMode="halfAlpha" allowBlank="1" showInputMessage="1" showErrorMessage="1" error="リストから選択してください" sqref="M250" xr:uid="{BF636C51-72E6-41EB-B94C-7FE6711F885F}">
      <formula1>"①,②,　"</formula1>
    </dataValidation>
    <dataValidation type="list" imeMode="halfAlpha" allowBlank="1" showInputMessage="1" showErrorMessage="1" error="リストから選択してください" sqref="M251" xr:uid="{989D288B-6EA0-4157-94FC-5ECBF18ADAEC}">
      <formula1>"①,②,　"</formula1>
    </dataValidation>
    <dataValidation type="list" imeMode="halfAlpha" allowBlank="1" showInputMessage="1" showErrorMessage="1" error="リストから選択してください" sqref="M252" xr:uid="{184AC58D-AFA7-437B-A63D-C4ABF730CB6C}">
      <formula1>"①,②,　"</formula1>
    </dataValidation>
    <dataValidation type="list" imeMode="halfAlpha" allowBlank="1" showInputMessage="1" showErrorMessage="1" error="リストから選択してください" sqref="M253" xr:uid="{E2868F72-2E30-4FBD-A129-77C0DD43A967}">
      <formula1>"①,②,　"</formula1>
    </dataValidation>
    <dataValidation type="list" imeMode="halfAlpha" allowBlank="1" showInputMessage="1" showErrorMessage="1" error="リストから選択してください" sqref="M254" xr:uid="{9D01DCEB-D406-4F5D-A0F5-A1C68F91618B}">
      <formula1>"①,②,　"</formula1>
    </dataValidation>
    <dataValidation type="list" imeMode="halfAlpha" allowBlank="1" showInputMessage="1" showErrorMessage="1" error="リストから選択してください" sqref="M255" xr:uid="{35D8E251-69E6-4CC3-9335-8861231D9D1B}">
      <formula1>"①,②,　"</formula1>
    </dataValidation>
    <dataValidation type="list" imeMode="halfAlpha" allowBlank="1" showInputMessage="1" showErrorMessage="1" error="リストから選択してください" sqref="M256" xr:uid="{91C6F58C-046F-4EAE-85A1-5E779F7FCDB0}">
      <formula1>"①,②,　"</formula1>
    </dataValidation>
    <dataValidation type="list" imeMode="halfAlpha" allowBlank="1" showInputMessage="1" showErrorMessage="1" error="リストから選択してください" sqref="M257" xr:uid="{15565365-D339-45D8-9DAA-C03504372A57}">
      <formula1>"①,②,　"</formula1>
    </dataValidation>
    <dataValidation type="list" imeMode="halfAlpha" allowBlank="1" showInputMessage="1" showErrorMessage="1" error="リストから選択してください" sqref="M258" xr:uid="{65938F71-1E14-4B6D-9C76-596CCD3220F1}">
      <formula1>"①,②,　"</formula1>
    </dataValidation>
    <dataValidation type="list" imeMode="halfAlpha" allowBlank="1" showInputMessage="1" showErrorMessage="1" error="リストから選択してください" sqref="M259" xr:uid="{C8A35FA7-4E0C-44EE-909E-E946FF4C1D2F}">
      <formula1>"①,②,　"</formula1>
    </dataValidation>
    <dataValidation type="list" imeMode="halfAlpha" allowBlank="1" showInputMessage="1" showErrorMessage="1" error="リストから選択してください" sqref="M260" xr:uid="{1ECDDCD1-0344-45DC-91BA-1057A3238542}">
      <formula1>"①,②,　"</formula1>
    </dataValidation>
    <dataValidation type="list" imeMode="halfAlpha" allowBlank="1" showInputMessage="1" showErrorMessage="1" error="リストから選択してください" sqref="M261" xr:uid="{5BEE288D-815A-4829-B109-FD8898EF17D5}">
      <formula1>"①,②,　"</formula1>
    </dataValidation>
    <dataValidation type="list" imeMode="halfAlpha" allowBlank="1" showInputMessage="1" showErrorMessage="1" error="リストから選択してください" sqref="M262" xr:uid="{78DD2089-F232-4340-AE93-D1B1439A95C0}">
      <formula1>"①,②,　"</formula1>
    </dataValidation>
    <dataValidation type="list" imeMode="halfAlpha" allowBlank="1" showInputMessage="1" showErrorMessage="1" error="リストから選択してください" sqref="M263" xr:uid="{D8DBCD30-DE78-47E8-9D70-6BC8BD607DAC}">
      <formula1>"①,②,　"</formula1>
    </dataValidation>
    <dataValidation type="list" imeMode="halfAlpha" allowBlank="1" showInputMessage="1" showErrorMessage="1" error="リストから選択してください" sqref="M264" xr:uid="{EE1FF467-686E-44C8-B5C8-03FA970983F1}">
      <formula1>"①,②,　"</formula1>
    </dataValidation>
    <dataValidation type="list" imeMode="halfAlpha" allowBlank="1" showInputMessage="1" showErrorMessage="1" error="リストから選択してください" sqref="M265" xr:uid="{6A4D0965-0400-4AF9-8325-211C8924A976}">
      <formula1>"①,②,　"</formula1>
    </dataValidation>
    <dataValidation type="list" imeMode="halfAlpha" allowBlank="1" showInputMessage="1" showErrorMessage="1" error="リストから選択してください" sqref="M266" xr:uid="{DA5CEA39-5188-418F-AA11-9ADA52134C4F}">
      <formula1>"①,②,　"</formula1>
    </dataValidation>
    <dataValidation type="list" imeMode="halfAlpha" allowBlank="1" showInputMessage="1" showErrorMessage="1" error="リストから選択してください" sqref="M267" xr:uid="{10EB8B41-3FF8-4153-B03F-10F23A785194}">
      <formula1>"①,②,　"</formula1>
    </dataValidation>
    <dataValidation type="list" imeMode="halfAlpha" allowBlank="1" showInputMessage="1" showErrorMessage="1" error="リストから選択してください" sqref="M268" xr:uid="{A012E4FA-8937-424F-BB35-FE8A1117221D}">
      <formula1>"①,②,　"</formula1>
    </dataValidation>
    <dataValidation type="list" imeMode="halfAlpha" allowBlank="1" showInputMessage="1" showErrorMessage="1" error="リストから選択してください" sqref="M269" xr:uid="{CFE19B60-0A59-4ED0-9CD1-EDADE554313D}">
      <formula1>"①,②,　"</formula1>
    </dataValidation>
    <dataValidation type="list" imeMode="halfAlpha" allowBlank="1" showInputMessage="1" showErrorMessage="1" error="リストから選択してください" sqref="M270" xr:uid="{1D54D53A-4917-47B2-91C4-B348E267609D}">
      <formula1>"①,②,　"</formula1>
    </dataValidation>
    <dataValidation type="list" imeMode="halfAlpha" allowBlank="1" showInputMessage="1" showErrorMessage="1" error="リストから選択してください" sqref="M271" xr:uid="{FB212F12-A517-4D10-B25A-18A5893D8D49}">
      <formula1>"①,②,　"</formula1>
    </dataValidation>
    <dataValidation type="list" imeMode="halfAlpha" allowBlank="1" showInputMessage="1" showErrorMessage="1" error="リストから選択してください" sqref="M272" xr:uid="{7A92BC19-9494-4A78-B4B6-CDFF1472DD22}">
      <formula1>"①,②,　"</formula1>
    </dataValidation>
    <dataValidation type="list" imeMode="halfAlpha" allowBlank="1" showInputMessage="1" showErrorMessage="1" error="リストから選択してください" sqref="M273" xr:uid="{5CFED40C-792E-4BCC-93B4-B789D1A8310C}">
      <formula1>"①,②,　"</formula1>
    </dataValidation>
    <dataValidation type="list" imeMode="halfAlpha" allowBlank="1" showInputMessage="1" showErrorMessage="1" error="リストから選択してください" sqref="M274" xr:uid="{D36B41C2-9134-4097-AC52-032BFB4A0D07}">
      <formula1>"①,②,　"</formula1>
    </dataValidation>
    <dataValidation type="list" imeMode="halfAlpha" allowBlank="1" showInputMessage="1" showErrorMessage="1" error="リストから選択してください" sqref="M275" xr:uid="{50D086CC-0EA8-45D6-8B27-40256E720774}">
      <formula1>"①,②,　"</formula1>
    </dataValidation>
    <dataValidation type="list" imeMode="halfAlpha" allowBlank="1" showInputMessage="1" showErrorMessage="1" error="リストから選択してください" sqref="M276" xr:uid="{22863845-7214-4D88-897A-3BA596F5ABE4}">
      <formula1>"①,②,　"</formula1>
    </dataValidation>
    <dataValidation type="list" imeMode="halfAlpha" allowBlank="1" showInputMessage="1" showErrorMessage="1" error="リストから選択してください" sqref="M277" xr:uid="{976BE441-0241-448D-8D99-5563006279C9}">
      <formula1>"①,②,　"</formula1>
    </dataValidation>
    <dataValidation type="list" imeMode="halfAlpha" allowBlank="1" showInputMessage="1" showErrorMessage="1" error="リストから選択してください" sqref="M278" xr:uid="{FD5D8AC6-41CB-489A-B13F-0E0E8A965D1A}">
      <formula1>"①,②,　"</formula1>
    </dataValidation>
    <dataValidation type="list" imeMode="halfAlpha" allowBlank="1" showInputMessage="1" showErrorMessage="1" error="リストから選択してください" sqref="M279" xr:uid="{59512028-A1B1-4D27-B2DD-8B644A057741}">
      <formula1>"①,②,　"</formula1>
    </dataValidation>
    <dataValidation type="list" imeMode="halfAlpha" allowBlank="1" showInputMessage="1" showErrorMessage="1" error="リストから選択してください" sqref="M280" xr:uid="{88418005-A5A3-43A1-822D-04B67EC8FAB3}">
      <formula1>"①,②,　"</formula1>
    </dataValidation>
    <dataValidation type="list" imeMode="halfAlpha" allowBlank="1" showInputMessage="1" showErrorMessage="1" error="リストから選択してください" sqref="M281" xr:uid="{3BC26AB8-9E5F-4EBE-99EB-73C91012D2D3}">
      <formula1>"①,②,　"</formula1>
    </dataValidation>
    <dataValidation type="list" imeMode="halfAlpha" allowBlank="1" showInputMessage="1" showErrorMessage="1" error="リストから選択してください" sqref="M282" xr:uid="{A2BD1A32-8322-47A9-A636-0CD8DA2C0403}">
      <formula1>"①,②,　"</formula1>
    </dataValidation>
    <dataValidation type="list" imeMode="halfAlpha" allowBlank="1" showInputMessage="1" showErrorMessage="1" error="リストから選択してください" sqref="M283" xr:uid="{61409625-82A1-45F5-8220-E969674651E1}">
      <formula1>"①,②,　"</formula1>
    </dataValidation>
    <dataValidation type="list" imeMode="halfAlpha" allowBlank="1" showInputMessage="1" showErrorMessage="1" error="リストから選択してください" sqref="M284" xr:uid="{8E731661-4547-4093-BC29-B2DEDEC3612B}">
      <formula1>"①,②,　"</formula1>
    </dataValidation>
    <dataValidation type="list" imeMode="halfAlpha" allowBlank="1" showInputMessage="1" showErrorMessage="1" error="リストから選択してください" sqref="M285" xr:uid="{B53B9041-FAED-4BC2-A0FD-1748A0DD1EBF}">
      <formula1>"①,②,　"</formula1>
    </dataValidation>
    <dataValidation type="list" imeMode="halfAlpha" allowBlank="1" showInputMessage="1" showErrorMessage="1" error="リストから選択してください" sqref="M286" xr:uid="{9FAD3234-B3D8-4485-BFBE-814A99FB09C1}">
      <formula1>"①,②,　"</formula1>
    </dataValidation>
    <dataValidation type="list" imeMode="halfAlpha" allowBlank="1" showInputMessage="1" showErrorMessage="1" error="リストから選択してください" sqref="M287" xr:uid="{93065C38-9876-4E58-9924-F6017FC3F2F6}">
      <formula1>"①,②,　"</formula1>
    </dataValidation>
    <dataValidation type="list" imeMode="halfAlpha" allowBlank="1" showInputMessage="1" showErrorMessage="1" error="リストから選択してください" sqref="M288" xr:uid="{8CFA412F-B523-4D71-957C-A8586F0EB07B}">
      <formula1>"①,②,　"</formula1>
    </dataValidation>
    <dataValidation type="list" imeMode="halfAlpha" allowBlank="1" showInputMessage="1" showErrorMessage="1" error="リストから選択してください" sqref="M289" xr:uid="{F6D09EDA-B1FC-44F5-ADB9-E0EFE6CBF4A7}">
      <formula1>"①,②,　"</formula1>
    </dataValidation>
    <dataValidation type="list" imeMode="halfAlpha" allowBlank="1" showInputMessage="1" showErrorMessage="1" error="リストから選択してください" sqref="M290" xr:uid="{E8865FD0-CE83-4D3B-8EEB-E436DB82C45C}">
      <formula1>"①,②,　"</formula1>
    </dataValidation>
    <dataValidation type="list" imeMode="halfAlpha" allowBlank="1" showInputMessage="1" showErrorMessage="1" error="リストから選択してください" sqref="M291" xr:uid="{E0310B81-E32C-4B35-9D56-4A45542E63EE}">
      <formula1>"①,②,　"</formula1>
    </dataValidation>
    <dataValidation type="list" imeMode="halfAlpha" allowBlank="1" showInputMessage="1" showErrorMessage="1" error="リストから選択してください" sqref="M292" xr:uid="{9226FE86-FA3B-40F8-8279-DBB3BF16543D}">
      <formula1>"①,②,　"</formula1>
    </dataValidation>
    <dataValidation type="list" imeMode="halfAlpha" allowBlank="1" showInputMessage="1" showErrorMessage="1" error="リストから選択してください" sqref="M293" xr:uid="{E5F3A98F-9DC2-4AE6-9407-A5DECA223914}">
      <formula1>"①,②,　"</formula1>
    </dataValidation>
    <dataValidation type="list" imeMode="halfAlpha" allowBlank="1" showInputMessage="1" showErrorMessage="1" error="リストから選択してください" sqref="M294" xr:uid="{93D68BE9-817F-444E-A891-B10BDE7B3351}">
      <formula1>"①,②,　"</formula1>
    </dataValidation>
    <dataValidation type="list" imeMode="halfAlpha" allowBlank="1" showInputMessage="1" showErrorMessage="1" error="リストから選択してください" sqref="M295" xr:uid="{E13F56D4-78E2-4E04-982C-D509F3E9EFBA}">
      <formula1>"①,②,　"</formula1>
    </dataValidation>
    <dataValidation type="list" imeMode="halfAlpha" allowBlank="1" showInputMessage="1" showErrorMessage="1" error="リストから選択してください" sqref="M296" xr:uid="{725513E3-A2C7-4B6A-9BCC-0DEDD4D856B1}">
      <formula1>"①,②,　"</formula1>
    </dataValidation>
    <dataValidation type="list" imeMode="halfAlpha" allowBlank="1" showInputMessage="1" showErrorMessage="1" error="リストから選択してください" sqref="M297" xr:uid="{CBC9499B-60F8-4AF2-9165-14AAF985E1AC}">
      <formula1>"①,②,　"</formula1>
    </dataValidation>
    <dataValidation type="list" imeMode="halfAlpha" allowBlank="1" showInputMessage="1" showErrorMessage="1" error="リストから選択してください" sqref="M298" xr:uid="{60C00BC0-B024-4AA1-A38C-A9EA292ABF90}">
      <formula1>"①,②,　"</formula1>
    </dataValidation>
    <dataValidation type="list" imeMode="halfAlpha" allowBlank="1" showInputMessage="1" showErrorMessage="1" error="リストから選択してください" sqref="M299" xr:uid="{86EF3B8B-C4C2-40B8-A51A-33F2BEA3A2DA}">
      <formula1>"①,②,　"</formula1>
    </dataValidation>
    <dataValidation type="list" imeMode="halfAlpha" allowBlank="1" showInputMessage="1" showErrorMessage="1" error="リストから選択してください" sqref="M300" xr:uid="{4BAC355C-58E5-4CB2-A595-348B099DF198}">
      <formula1>"①,②,　"</formula1>
    </dataValidation>
    <dataValidation type="list" imeMode="halfAlpha" allowBlank="1" showInputMessage="1" showErrorMessage="1" error="リストから選択してください" sqref="M301" xr:uid="{7A501E6F-9CEF-4748-A14A-42B8DCBFC489}">
      <formula1>"①,②,　"</formula1>
    </dataValidation>
    <dataValidation type="list" imeMode="halfAlpha" allowBlank="1" showInputMessage="1" showErrorMessage="1" error="リストから選択してください" sqref="M302" xr:uid="{B06DA18F-5D00-43EF-BA13-9B670A745671}">
      <formula1>"①,②,　"</formula1>
    </dataValidation>
    <dataValidation type="list" imeMode="halfAlpha" allowBlank="1" showInputMessage="1" showErrorMessage="1" error="リストから選択してください" sqref="M303" xr:uid="{118BEF1E-3EB7-4E19-B0A0-D0C5775A0823}">
      <formula1>"①,②,　"</formula1>
    </dataValidation>
    <dataValidation type="list" imeMode="halfAlpha" allowBlank="1" showInputMessage="1" showErrorMessage="1" error="リストから選択してください" sqref="M304" xr:uid="{143B2CFA-3659-4219-8319-3916746136A1}">
      <formula1>"①,②,　"</formula1>
    </dataValidation>
    <dataValidation type="list" imeMode="halfAlpha" allowBlank="1" showInputMessage="1" showErrorMessage="1" error="リストから選択してください" sqref="M305" xr:uid="{4D70B061-FC0F-47D2-8131-98E619CCECAA}">
      <formula1>"①,②,　"</formula1>
    </dataValidation>
    <dataValidation type="list" imeMode="halfAlpha" allowBlank="1" showInputMessage="1" showErrorMessage="1" error="リストから選択してください" sqref="M306" xr:uid="{EEA8F86E-F7CA-40F8-AE7D-1F22324DD036}">
      <formula1>"①,②,　"</formula1>
    </dataValidation>
    <dataValidation type="list" imeMode="halfAlpha" allowBlank="1" showInputMessage="1" showErrorMessage="1" error="リストから選択してください" sqref="M307" xr:uid="{1A43360B-F1FB-40F8-BE0B-987A395F5A4F}">
      <formula1>"①,②,　"</formula1>
    </dataValidation>
    <dataValidation type="list" imeMode="halfAlpha" allowBlank="1" showInputMessage="1" showErrorMessage="1" error="リストから選択してください" sqref="M308" xr:uid="{EECDA34D-6477-4773-9085-96BF9874CF2A}">
      <formula1>"①,②,　"</formula1>
    </dataValidation>
    <dataValidation type="list" imeMode="halfAlpha" allowBlank="1" showInputMessage="1" showErrorMessage="1" error="リストから選択してください" sqref="M309" xr:uid="{54798D03-CF05-42CD-88BE-4CC2E8D34F54}">
      <formula1>"①,②,　"</formula1>
    </dataValidation>
    <dataValidation type="list" imeMode="halfAlpha" allowBlank="1" showInputMessage="1" showErrorMessage="1" error="リストから選択してください" sqref="M310" xr:uid="{0FDCA55A-DE19-4387-8ABF-035A6D9EDC10}">
      <formula1>"①,②,　"</formula1>
    </dataValidation>
    <dataValidation type="list" imeMode="halfAlpha" allowBlank="1" showInputMessage="1" showErrorMessage="1" error="リストから選択してください" sqref="M311" xr:uid="{0BD0BDC3-D005-4F47-81D1-F1EF10ACC7D1}">
      <formula1>"①,②,　"</formula1>
    </dataValidation>
    <dataValidation type="list" imeMode="halfAlpha" allowBlank="1" showInputMessage="1" showErrorMessage="1" error="リストから選択してください" sqref="M312" xr:uid="{2836E98F-3460-4382-9412-C6ABC7B87884}">
      <formula1>"①,②,　"</formula1>
    </dataValidation>
    <dataValidation type="list" imeMode="halfAlpha" allowBlank="1" showInputMessage="1" showErrorMessage="1" error="リストから選択してください" sqref="M313" xr:uid="{1F03EC3D-F61F-422B-982C-E19A2157FE59}">
      <formula1>"①,②,　"</formula1>
    </dataValidation>
    <dataValidation type="list" imeMode="halfAlpha" allowBlank="1" showInputMessage="1" showErrorMessage="1" error="リストから選択してください" sqref="M314" xr:uid="{E8563A2E-D101-4603-98FC-148C9EB4DFEA}">
      <formula1>"①,②,　"</formula1>
    </dataValidation>
    <dataValidation type="list" imeMode="halfAlpha" allowBlank="1" showInputMessage="1" showErrorMessage="1" error="リストから選択してください" sqref="M315" xr:uid="{DED0082A-E3B0-4254-848B-84B095E70455}">
      <formula1>"①,②,　"</formula1>
    </dataValidation>
    <dataValidation type="list" imeMode="halfAlpha" allowBlank="1" showInputMessage="1" showErrorMessage="1" error="リストから選択してください" sqref="M316" xr:uid="{D7A23158-6AB2-4E07-BDC0-987876824B07}">
      <formula1>"①,②,　"</formula1>
    </dataValidation>
    <dataValidation type="list" imeMode="halfAlpha" allowBlank="1" showInputMessage="1" showErrorMessage="1" error="リストから選択してください" sqref="M317" xr:uid="{617D11C4-6C0D-45C3-9A0C-1C28FD2E682C}">
      <formula1>"①,②,　"</formula1>
    </dataValidation>
    <dataValidation type="list" imeMode="halfAlpha" allowBlank="1" showInputMessage="1" showErrorMessage="1" error="リストから選択してください" sqref="M318" xr:uid="{092B68E5-EB9C-46F0-8574-E3246AB909B5}">
      <formula1>"①,②,　"</formula1>
    </dataValidation>
    <dataValidation type="list" imeMode="halfAlpha" allowBlank="1" showInputMessage="1" showErrorMessage="1" error="リストから選択してください" sqref="M319" xr:uid="{9E970335-02F8-47E2-89A2-01D2329FC6C4}">
      <formula1>"①,②,　"</formula1>
    </dataValidation>
    <dataValidation type="list" imeMode="halfAlpha" allowBlank="1" showInputMessage="1" showErrorMessage="1" error="リストから選択してください" sqref="M320" xr:uid="{07A39839-3E10-4031-9BA1-800134CF9A88}">
      <formula1>"①,②,　"</formula1>
    </dataValidation>
    <dataValidation type="list" imeMode="halfAlpha" allowBlank="1" showInputMessage="1" showErrorMessage="1" error="リストから選択してください" sqref="M321" xr:uid="{0173181F-DDD8-42B6-8F5F-ABBA5D319AFB}">
      <formula1>"①,②,　"</formula1>
    </dataValidation>
    <dataValidation type="list" imeMode="halfAlpha" allowBlank="1" showInputMessage="1" showErrorMessage="1" error="リストから選択してください" sqref="M322" xr:uid="{0D0FCD09-439F-41C7-B3FA-5A9430FAC430}">
      <formula1>"①,②,　"</formula1>
    </dataValidation>
    <dataValidation type="list" imeMode="halfAlpha" allowBlank="1" showInputMessage="1" showErrorMessage="1" error="リストから選択してください" sqref="M323" xr:uid="{EBDD84C3-8AB8-4869-A6F3-3F07B95FE7D1}">
      <formula1>"①,②,　"</formula1>
    </dataValidation>
    <dataValidation type="list" imeMode="halfAlpha" allowBlank="1" showInputMessage="1" showErrorMessage="1" error="リストから選択してください" sqref="M324" xr:uid="{95FBD68E-54C3-4441-AFF2-3C6FBFE4809A}">
      <formula1>"①,②,　"</formula1>
    </dataValidation>
    <dataValidation type="list" imeMode="halfAlpha" allowBlank="1" showInputMessage="1" showErrorMessage="1" error="リストから選択してください" sqref="M325" xr:uid="{E5BCDABA-B865-4651-8F56-E5132A6D239D}">
      <formula1>"①,②,　"</formula1>
    </dataValidation>
    <dataValidation type="list" imeMode="halfAlpha" allowBlank="1" showInputMessage="1" showErrorMessage="1" error="リストから選択してください" sqref="M326" xr:uid="{E72E22AE-BE6F-434A-91AE-581838741855}">
      <formula1>"①,②,　"</formula1>
    </dataValidation>
    <dataValidation type="list" imeMode="halfAlpha" allowBlank="1" showInputMessage="1" showErrorMessage="1" error="リストから選択してください" sqref="M327" xr:uid="{54AA84B7-AAF1-49DB-AD37-B981E4BB1986}">
      <formula1>"①,②,　"</formula1>
    </dataValidation>
    <dataValidation type="list" imeMode="halfAlpha" allowBlank="1" showInputMessage="1" showErrorMessage="1" error="リストから選択してください" sqref="M328" xr:uid="{DBB5938F-902D-4AFA-9E6F-621CF6F40141}">
      <formula1>"①,②,　"</formula1>
    </dataValidation>
    <dataValidation type="list" imeMode="halfAlpha" allowBlank="1" showInputMessage="1" showErrorMessage="1" error="リストから選択してください" sqref="M329" xr:uid="{3D20108F-7D26-4013-987B-055E453CB0C4}">
      <formula1>"①,②,　"</formula1>
    </dataValidation>
    <dataValidation type="list" imeMode="halfAlpha" allowBlank="1" showInputMessage="1" showErrorMessage="1" error="リストから選択してください" sqref="M330" xr:uid="{E9ACCCCE-04F9-4CD7-9A34-5DECC95C5210}">
      <formula1>"①,②,　"</formula1>
    </dataValidation>
    <dataValidation type="list" imeMode="halfAlpha" allowBlank="1" showInputMessage="1" showErrorMessage="1" error="リストから選択してください" sqref="M331" xr:uid="{3B33962A-8317-42A1-B620-A7E683DABE41}">
      <formula1>"①,②,　"</formula1>
    </dataValidation>
    <dataValidation type="list" imeMode="halfAlpha" allowBlank="1" showInputMessage="1" showErrorMessage="1" error="リストから選択してください" sqref="M332" xr:uid="{F9369811-4FD4-4D43-B8F2-8C9CACC1DCD9}">
      <formula1>"①,②,　"</formula1>
    </dataValidation>
    <dataValidation type="list" imeMode="halfAlpha" allowBlank="1" showInputMessage="1" showErrorMessage="1" error="リストから選択してください" sqref="M333" xr:uid="{46BCA8BC-23E3-4708-B46E-6A2D543495F0}">
      <formula1>"①,②,　"</formula1>
    </dataValidation>
    <dataValidation type="list" imeMode="halfAlpha" allowBlank="1" showInputMessage="1" showErrorMessage="1" error="リストから選択してください" sqref="M334" xr:uid="{582AB946-1AE4-4266-A3BA-701489A53B62}">
      <formula1>"①,②,　"</formula1>
    </dataValidation>
    <dataValidation type="list" imeMode="halfAlpha" allowBlank="1" showInputMessage="1" showErrorMessage="1" error="リストから選択してください" sqref="M335" xr:uid="{7C6287E1-1FE4-4785-9AA2-4EFB788DA5BC}">
      <formula1>"①,②,　"</formula1>
    </dataValidation>
    <dataValidation type="list" imeMode="halfAlpha" allowBlank="1" showInputMessage="1" showErrorMessage="1" error="リストから選択してください" sqref="M336" xr:uid="{A6B2DCA3-BA88-409D-BF67-66DA528D205B}">
      <formula1>"①,②,　"</formula1>
    </dataValidation>
    <dataValidation type="list" imeMode="halfAlpha" allowBlank="1" showInputMessage="1" showErrorMessage="1" error="リストから選択してください" sqref="M337" xr:uid="{5D1B4B92-6463-4A4F-B8EA-727112933655}">
      <formula1>"①,②,　"</formula1>
    </dataValidation>
    <dataValidation type="list" imeMode="halfAlpha" allowBlank="1" showInputMessage="1" showErrorMessage="1" error="リストから選択してください" sqref="M338" xr:uid="{3B72D484-8B2D-43B9-89CA-CD8EB9518F32}">
      <formula1>"①,②,　"</formula1>
    </dataValidation>
    <dataValidation type="list" imeMode="halfAlpha" allowBlank="1" showInputMessage="1" showErrorMessage="1" error="リストから選択してください" sqref="M339" xr:uid="{EF587EAE-C1C7-442D-A7B7-169E0B4FEB87}">
      <formula1>"①,②,　"</formula1>
    </dataValidation>
    <dataValidation type="list" imeMode="halfAlpha" allowBlank="1" showInputMessage="1" showErrorMessage="1" error="リストから選択してください" sqref="M340" xr:uid="{13AAA0D3-2B04-4065-B1CE-24E3A33BED0E}">
      <formula1>"①,②,　"</formula1>
    </dataValidation>
    <dataValidation type="list" imeMode="halfAlpha" allowBlank="1" showInputMessage="1" showErrorMessage="1" error="リストから選択してください" sqref="M341" xr:uid="{F0F92434-49DE-4EE7-8EDB-9DC316B146C2}">
      <formula1>"①,②,　"</formula1>
    </dataValidation>
    <dataValidation type="list" imeMode="halfAlpha" allowBlank="1" showInputMessage="1" showErrorMessage="1" error="リストから選択してください" sqref="M342" xr:uid="{78D300C8-4E3A-4F92-B7C8-AD819430305B}">
      <formula1>"①,②,　"</formula1>
    </dataValidation>
    <dataValidation type="list" imeMode="halfAlpha" allowBlank="1" showInputMessage="1" showErrorMessage="1" error="リストから選択してください" sqref="M343" xr:uid="{49E5BFCE-338B-4524-9FB4-78F0F6295DD3}">
      <formula1>"①,②,　"</formula1>
    </dataValidation>
    <dataValidation type="list" imeMode="halfAlpha" allowBlank="1" showInputMessage="1" showErrorMessage="1" error="リストから選択してください" sqref="M344" xr:uid="{E24F6DE0-63DF-4EF4-BBA7-6EEA657A9528}">
      <formula1>"①,②,　"</formula1>
    </dataValidation>
    <dataValidation type="list" imeMode="halfAlpha" allowBlank="1" showInputMessage="1" showErrorMessage="1" error="リストから選択してください" sqref="M345" xr:uid="{E4B141FC-3163-4985-A52E-D07B6E23192B}">
      <formula1>"①,②,　"</formula1>
    </dataValidation>
    <dataValidation type="list" imeMode="halfAlpha" allowBlank="1" showInputMessage="1" showErrorMessage="1" error="リストから選択してください" sqref="M346" xr:uid="{9570F81D-FD85-49DE-99B5-BAF982DFE3C4}">
      <formula1>"①,②,　"</formula1>
    </dataValidation>
    <dataValidation type="list" imeMode="halfAlpha" allowBlank="1" showInputMessage="1" showErrorMessage="1" error="リストから選択してください" sqref="M347" xr:uid="{64501FE1-AFEA-4DD4-BE81-1699CBBACDB6}">
      <formula1>"①,②,　"</formula1>
    </dataValidation>
    <dataValidation type="list" imeMode="halfAlpha" allowBlank="1" showInputMessage="1" showErrorMessage="1" error="リストから選択してください" sqref="M348" xr:uid="{DD746089-AC3C-4687-9189-EAD7626A3513}">
      <formula1>"①,②,　"</formula1>
    </dataValidation>
    <dataValidation type="list" imeMode="halfAlpha" allowBlank="1" showInputMessage="1" showErrorMessage="1" error="リストから選択してください" sqref="M349" xr:uid="{C41209B9-C1EF-44A1-9AE5-EA6BB6DE4FC7}">
      <formula1>"①,②,　"</formula1>
    </dataValidation>
    <dataValidation type="list" imeMode="halfAlpha" allowBlank="1" showInputMessage="1" showErrorMessage="1" error="リストから選択してください" sqref="M350" xr:uid="{DF32DE97-3579-4CA1-AB8E-F589C20E1B9A}">
      <formula1>"①,②,　"</formula1>
    </dataValidation>
    <dataValidation type="list" imeMode="halfAlpha" allowBlank="1" showInputMessage="1" showErrorMessage="1" error="リストから選択してください" sqref="M351" xr:uid="{756A200C-ECE5-4B83-9FF1-31E528616C0A}">
      <formula1>"①,②,　"</formula1>
    </dataValidation>
    <dataValidation type="list" imeMode="halfAlpha" allowBlank="1" showInputMessage="1" showErrorMessage="1" error="リストから選択してください" sqref="M352" xr:uid="{AED6D698-25AA-43A7-B53F-E88D69FBA683}">
      <formula1>"①,②,　"</formula1>
    </dataValidation>
    <dataValidation type="list" imeMode="halfAlpha" allowBlank="1" showInputMessage="1" showErrorMessage="1" error="リストから選択してください" sqref="M353" xr:uid="{2A8C77DD-8B9A-4551-AD25-F82C46AFF3E0}">
      <formula1>"①,②,　"</formula1>
    </dataValidation>
    <dataValidation type="list" imeMode="halfAlpha" allowBlank="1" showInputMessage="1" showErrorMessage="1" error="リストから選択してください" sqref="M354" xr:uid="{41C6BD2E-AA14-44AF-993C-AB0D1947410B}">
      <formula1>"①,②,　"</formula1>
    </dataValidation>
    <dataValidation type="list" imeMode="halfAlpha" allowBlank="1" showInputMessage="1" showErrorMessage="1" error="リストから選択してください" sqref="M355" xr:uid="{A6528EB0-1771-4B09-A828-E241FCE52E9B}">
      <formula1>"①,②,　"</formula1>
    </dataValidation>
    <dataValidation type="list" imeMode="halfAlpha" allowBlank="1" showInputMessage="1" showErrorMessage="1" error="リストから選択してください" sqref="M356" xr:uid="{C60A9FF5-8842-496D-864B-E31E846655D6}">
      <formula1>"①,②,　"</formula1>
    </dataValidation>
    <dataValidation type="list" imeMode="halfAlpha" allowBlank="1" showInputMessage="1" showErrorMessage="1" error="リストから選択してください" sqref="M357" xr:uid="{54342A9A-E574-49EF-93CF-1A60B7D5FF64}">
      <formula1>"①,②,　"</formula1>
    </dataValidation>
    <dataValidation type="list" imeMode="halfAlpha" allowBlank="1" showInputMessage="1" showErrorMessage="1" error="リストから選択してください" sqref="M358" xr:uid="{F849BE9C-AB1E-41C1-A42D-FB2B0E2F6EB0}">
      <formula1>"①,②,　"</formula1>
    </dataValidation>
    <dataValidation type="list" imeMode="halfAlpha" allowBlank="1" showInputMessage="1" showErrorMessage="1" error="リストから選択してください" sqref="M359" xr:uid="{8CA45180-BA41-41A0-8B6A-57BE2EFCDB6B}">
      <formula1>"①,②,　"</formula1>
    </dataValidation>
    <dataValidation type="list" imeMode="halfAlpha" allowBlank="1" showInputMessage="1" showErrorMessage="1" error="リストから選択してください" sqref="M360" xr:uid="{1C01B772-7057-46AA-BC6D-B93F55388643}">
      <formula1>"①,②,　"</formula1>
    </dataValidation>
    <dataValidation type="list" imeMode="halfAlpha" allowBlank="1" showInputMessage="1" showErrorMessage="1" error="リストから選択してください" sqref="M361" xr:uid="{1DB9EB3B-2831-41D9-B04B-E3D0C216456C}">
      <formula1>"①,②,　"</formula1>
    </dataValidation>
    <dataValidation type="list" imeMode="halfAlpha" allowBlank="1" showInputMessage="1" showErrorMessage="1" error="リストから選択してください" sqref="M362" xr:uid="{55BB31E7-4596-4B37-98C2-04109DEF42DB}">
      <formula1>"①,②,　"</formula1>
    </dataValidation>
    <dataValidation type="list" imeMode="halfAlpha" allowBlank="1" showInputMessage="1" showErrorMessage="1" error="リストから選択してください" sqref="M363" xr:uid="{B9F47B7D-2A54-4BC4-B057-EC3F62BDFC7E}">
      <formula1>"①,②,　"</formula1>
    </dataValidation>
    <dataValidation type="list" imeMode="halfAlpha" allowBlank="1" showInputMessage="1" showErrorMessage="1" error="リストから選択してください" sqref="M364" xr:uid="{BFE65E1D-9608-43E9-9791-9F9EA4A1383F}">
      <formula1>"①,②,　"</formula1>
    </dataValidation>
    <dataValidation type="list" imeMode="halfAlpha" allowBlank="1" showInputMessage="1" showErrorMessage="1" error="リストから選択してください" sqref="M365" xr:uid="{44E57DAA-01F1-4039-8150-1859E1FC011B}">
      <formula1>"①,②,　"</formula1>
    </dataValidation>
    <dataValidation type="list" imeMode="halfAlpha" allowBlank="1" showInputMessage="1" showErrorMessage="1" error="リストから選択してください" sqref="M366" xr:uid="{DB1FBF8E-93BB-4A1F-AD0F-6930B793D8D5}">
      <formula1>"①,②,　"</formula1>
    </dataValidation>
    <dataValidation type="list" imeMode="halfAlpha" allowBlank="1" showInputMessage="1" showErrorMessage="1" error="リストから選択してください" sqref="M367" xr:uid="{65B72CD0-80D1-4706-BC3E-401728F6B341}">
      <formula1>"①,②,　"</formula1>
    </dataValidation>
    <dataValidation type="list" imeMode="halfAlpha" allowBlank="1" showInputMessage="1" showErrorMessage="1" error="リストから選択してください" sqref="M368" xr:uid="{890A6FA3-94E4-4FFD-9AB9-ACE546FC88BD}">
      <formula1>"①,②,　"</formula1>
    </dataValidation>
    <dataValidation type="list" imeMode="halfAlpha" allowBlank="1" showInputMessage="1" showErrorMessage="1" error="リストから選択してください" sqref="M369" xr:uid="{7527FFB5-8CD6-43D5-8FA3-234AB1B97A3E}">
      <formula1>"①,②,　"</formula1>
    </dataValidation>
    <dataValidation type="list" imeMode="halfAlpha" allowBlank="1" showInputMessage="1" showErrorMessage="1" error="リストから選択してください" sqref="M370" xr:uid="{3AC47A5D-1399-4893-86BD-397342F3BA7E}">
      <formula1>"①,②,　"</formula1>
    </dataValidation>
    <dataValidation type="list" imeMode="halfAlpha" allowBlank="1" showInputMessage="1" showErrorMessage="1" error="リストから選択してください" sqref="M371" xr:uid="{851A3EBB-D2FD-4A62-BD80-7389C27CC1D1}">
      <formula1>"①,②,　"</formula1>
    </dataValidation>
    <dataValidation type="list" imeMode="halfAlpha" allowBlank="1" showInputMessage="1" showErrorMessage="1" error="リストから選択してください" sqref="M372" xr:uid="{BE64AF52-DC02-42E8-B57A-F8735D2766A8}">
      <formula1>"①,②,　"</formula1>
    </dataValidation>
    <dataValidation type="list" imeMode="halfAlpha" allowBlank="1" showInputMessage="1" showErrorMessage="1" error="リストから選択してください" sqref="M373" xr:uid="{DB725BE2-4285-4624-B79B-B8697F36B7EA}">
      <formula1>"①,②,　"</formula1>
    </dataValidation>
    <dataValidation type="list" imeMode="halfAlpha" allowBlank="1" showInputMessage="1" showErrorMessage="1" error="リストから選択してください" sqref="M374" xr:uid="{D318C143-F65C-46D0-ACC7-113134D397F2}">
      <formula1>"①,②,　"</formula1>
    </dataValidation>
    <dataValidation type="list" imeMode="halfAlpha" allowBlank="1" showInputMessage="1" showErrorMessage="1" error="リストから選択してください" sqref="M375" xr:uid="{D79BB624-85ED-487E-8482-0E78890B7831}">
      <formula1>"①,②,　"</formula1>
    </dataValidation>
    <dataValidation type="list" imeMode="halfAlpha" allowBlank="1" showInputMessage="1" showErrorMessage="1" error="リストから選択してください" sqref="M376" xr:uid="{16A483A5-5976-4B9A-86B2-51476A954B1A}">
      <formula1>"①,②,　"</formula1>
    </dataValidation>
    <dataValidation type="list" imeMode="halfAlpha" allowBlank="1" showInputMessage="1" showErrorMessage="1" error="リストから選択してください" sqref="M377" xr:uid="{95E0B1F2-DAAC-4B84-89D8-65EA239271FD}">
      <formula1>"①,②,　"</formula1>
    </dataValidation>
    <dataValidation type="list" imeMode="halfAlpha" allowBlank="1" showInputMessage="1" showErrorMessage="1" error="リストから選択してください" sqref="M378" xr:uid="{5F5E0AB6-9BC2-4247-B5CC-6B5487D4BB78}">
      <formula1>"①,②,　"</formula1>
    </dataValidation>
    <dataValidation type="list" imeMode="halfAlpha" allowBlank="1" showInputMessage="1" showErrorMessage="1" error="リストから選択してください" sqref="M379" xr:uid="{42142373-A2ED-494F-98FC-A75A309B1878}">
      <formula1>"①,②,　"</formula1>
    </dataValidation>
    <dataValidation type="list" imeMode="halfAlpha" allowBlank="1" showInputMessage="1" showErrorMessage="1" error="リストから選択してください" sqref="M380" xr:uid="{31E8D1FD-D20A-4385-93C5-2671541954C1}">
      <formula1>"①,②,　"</formula1>
    </dataValidation>
    <dataValidation type="list" imeMode="halfAlpha" allowBlank="1" showInputMessage="1" showErrorMessage="1" error="リストから選択してください" sqref="M381" xr:uid="{5FB4EFC5-E089-4B53-830C-386C3FEEC8DB}">
      <formula1>"①,②,　"</formula1>
    </dataValidation>
    <dataValidation type="list" imeMode="halfAlpha" allowBlank="1" showInputMessage="1" showErrorMessage="1" error="リストから選択してください" sqref="M382" xr:uid="{38A70DE4-9C90-4902-832D-059B3AB32B92}">
      <formula1>"①,②,　"</formula1>
    </dataValidation>
    <dataValidation type="list" imeMode="halfAlpha" allowBlank="1" showInputMessage="1" showErrorMessage="1" error="リストから選択してください" sqref="M383" xr:uid="{53AE9855-F2E8-446D-A107-CEA7D80A8766}">
      <formula1>"①,②,　"</formula1>
    </dataValidation>
    <dataValidation type="list" imeMode="halfAlpha" allowBlank="1" showInputMessage="1" showErrorMessage="1" error="リストから選択してください" sqref="M384" xr:uid="{D035AAB9-7F70-45DF-BE4F-BAC194CC3965}">
      <formula1>"①,②,　"</formula1>
    </dataValidation>
    <dataValidation type="list" imeMode="halfAlpha" allowBlank="1" showInputMessage="1" showErrorMessage="1" error="リストから選択してください" sqref="M385" xr:uid="{80E80726-7A5B-4333-86E6-058DEF7F443E}">
      <formula1>"①,②,　"</formula1>
    </dataValidation>
    <dataValidation type="list" imeMode="halfAlpha" allowBlank="1" showInputMessage="1" showErrorMessage="1" error="リストから選択してください" sqref="M386" xr:uid="{11B47AF7-ECE1-4F0A-B4DC-46470FC3E79A}">
      <formula1>"①,②,　"</formula1>
    </dataValidation>
    <dataValidation type="list" imeMode="halfAlpha" allowBlank="1" showInputMessage="1" showErrorMessage="1" error="リストから選択してください" sqref="M387" xr:uid="{6C7D5235-79B1-4054-8823-87BE367D1C89}">
      <formula1>"①,②,　"</formula1>
    </dataValidation>
    <dataValidation type="list" imeMode="halfAlpha" allowBlank="1" showInputMessage="1" showErrorMessage="1" error="リストから選択してください" sqref="M388" xr:uid="{8C347274-E654-400D-A6FE-004666FB4458}">
      <formula1>"①,②,　"</formula1>
    </dataValidation>
    <dataValidation type="list" imeMode="halfAlpha" allowBlank="1" showInputMessage="1" showErrorMessage="1" error="リストから選択してください" sqref="M389" xr:uid="{79CCC2E5-1912-4F18-A5FD-CBC400CFB418}">
      <formula1>"①,②,　"</formula1>
    </dataValidation>
    <dataValidation type="list" imeMode="halfAlpha" allowBlank="1" showInputMessage="1" showErrorMessage="1" error="リストから選択してください" sqref="M390" xr:uid="{0917E055-63A9-4F00-9884-34D2D0E45E4F}">
      <formula1>"①,②,　"</formula1>
    </dataValidation>
    <dataValidation type="list" imeMode="halfAlpha" allowBlank="1" showInputMessage="1" showErrorMessage="1" error="リストから選択してください" sqref="M391" xr:uid="{1655BAD6-C4AC-4880-B07F-4E0D4180CB9D}">
      <formula1>"①,②,　"</formula1>
    </dataValidation>
    <dataValidation type="list" imeMode="halfAlpha" allowBlank="1" showInputMessage="1" showErrorMessage="1" error="リストから選択してください" sqref="M392" xr:uid="{758F0CFD-0A40-4F8B-AF92-03D979DF8EB5}">
      <formula1>"①,②,　"</formula1>
    </dataValidation>
    <dataValidation type="list" imeMode="halfAlpha" allowBlank="1" showInputMessage="1" showErrorMessage="1" error="リストから選択してください" sqref="M393" xr:uid="{E3217ED9-AA68-461A-9B2D-74CA4872006D}">
      <formula1>"①,②,　"</formula1>
    </dataValidation>
    <dataValidation type="list" imeMode="halfAlpha" allowBlank="1" showInputMessage="1" showErrorMessage="1" error="リストから選択してください" sqref="M394" xr:uid="{598237C6-F83D-40F7-81A0-BF5D9D6FF4E8}">
      <formula1>"①,②,　"</formula1>
    </dataValidation>
    <dataValidation type="list" imeMode="halfAlpha" allowBlank="1" showInputMessage="1" showErrorMessage="1" error="リストから選択してください" sqref="M395" xr:uid="{1EF57511-DFB9-4D55-B314-3C12F0059D24}">
      <formula1>"①,②,　"</formula1>
    </dataValidation>
    <dataValidation type="list" imeMode="halfAlpha" allowBlank="1" showInputMessage="1" showErrorMessage="1" error="リストから選択してください" sqref="M396" xr:uid="{64BA82E2-ACBB-4B0A-9A35-4AFCEFDB7407}">
      <formula1>"①,②,　"</formula1>
    </dataValidation>
    <dataValidation type="list" imeMode="halfAlpha" allowBlank="1" showInputMessage="1" showErrorMessage="1" error="リストから選択してください" sqref="M397" xr:uid="{34C03A01-B952-4BE2-AE7A-243A40BAA8F8}">
      <formula1>"①,②,　"</formula1>
    </dataValidation>
    <dataValidation type="list" imeMode="halfAlpha" allowBlank="1" showInputMessage="1" showErrorMessage="1" error="リストから選択してください" sqref="M398" xr:uid="{741C17FF-C484-4D3C-9008-372674F3B0A7}">
      <formula1>"①,②,　"</formula1>
    </dataValidation>
    <dataValidation type="list" imeMode="halfAlpha" allowBlank="1" showInputMessage="1" showErrorMessage="1" error="リストから選択してください" sqref="M399" xr:uid="{E6D0B781-A961-4ADE-BA17-883E82487CDA}">
      <formula1>"①,②,　"</formula1>
    </dataValidation>
    <dataValidation type="list" imeMode="halfAlpha" allowBlank="1" showInputMessage="1" showErrorMessage="1" error="リストから選択してください" sqref="M400" xr:uid="{28EC896D-53FD-4A8E-8C8C-626B7BE64471}">
      <formula1>"①,②,　"</formula1>
    </dataValidation>
    <dataValidation type="list" imeMode="halfAlpha" allowBlank="1" showInputMessage="1" showErrorMessage="1" error="リストから選択してください" sqref="M401" xr:uid="{42E9E0A2-42CE-420A-BB7A-E8F16BFBB196}">
      <formula1>"①,②,　"</formula1>
    </dataValidation>
    <dataValidation type="list" imeMode="halfAlpha" allowBlank="1" showInputMessage="1" showErrorMessage="1" error="リストから選択してください" sqref="M402" xr:uid="{D8AA04F7-9F1E-4237-8160-CEBC1C454224}">
      <formula1>"①,②,　"</formula1>
    </dataValidation>
    <dataValidation type="list" imeMode="halfAlpha" allowBlank="1" showInputMessage="1" showErrorMessage="1" error="リストから選択してください" sqref="M403" xr:uid="{869ABC5F-DE1F-4DC9-9FEF-DFB749291325}">
      <formula1>"①,②,　"</formula1>
    </dataValidation>
    <dataValidation type="list" imeMode="halfAlpha" allowBlank="1" showInputMessage="1" showErrorMessage="1" error="リストから選択してください" sqref="M404" xr:uid="{7BBC1916-08F4-4657-976C-0C0BF370178F}">
      <formula1>"①,②,　"</formula1>
    </dataValidation>
    <dataValidation type="list" imeMode="halfAlpha" allowBlank="1" showInputMessage="1" showErrorMessage="1" error="リストから選択してください" sqref="M405" xr:uid="{9FF0B3FD-8DB0-47B3-8657-BAEB5927B96E}">
      <formula1>"①,②,　"</formula1>
    </dataValidation>
    <dataValidation type="list" imeMode="halfAlpha" allowBlank="1" showInputMessage="1" showErrorMessage="1" error="リストから選択してください" sqref="M406" xr:uid="{1E8A371C-F562-43EB-92CC-04278FE395EB}">
      <formula1>"①,②,　"</formula1>
    </dataValidation>
    <dataValidation type="list" imeMode="halfAlpha" allowBlank="1" showInputMessage="1" showErrorMessage="1" error="リストから選択してください" sqref="M407" xr:uid="{6A257C33-2E6F-40FA-99B3-BF43109C3BEA}">
      <formula1>"①,②,　"</formula1>
    </dataValidation>
    <dataValidation type="list" imeMode="halfAlpha" allowBlank="1" showInputMessage="1" showErrorMessage="1" error="リストから選択してください" sqref="M408" xr:uid="{FE017C31-670A-46DB-9B00-C7EAD7C20CA1}">
      <formula1>"①,②,　"</formula1>
    </dataValidation>
    <dataValidation type="list" imeMode="halfAlpha" allowBlank="1" showInputMessage="1" showErrorMessage="1" error="リストから選択してください" sqref="M409" xr:uid="{48720AF3-B8A4-44D3-9496-9A25E72A6B02}">
      <formula1>"①,②,　"</formula1>
    </dataValidation>
    <dataValidation type="list" imeMode="halfAlpha" allowBlank="1" showInputMessage="1" showErrorMessage="1" error="リストから選択してください" sqref="M410" xr:uid="{AEE889CF-B064-4811-A1B6-5A81B2590315}">
      <formula1>"①,②,　"</formula1>
    </dataValidation>
    <dataValidation type="list" imeMode="halfAlpha" allowBlank="1" showInputMessage="1" showErrorMessage="1" error="リストから選択してください" sqref="M411" xr:uid="{C29AE0DD-6A8D-4CA8-B473-DBCDF82AC63B}">
      <formula1>"①,②,　"</formula1>
    </dataValidation>
    <dataValidation type="list" imeMode="halfAlpha" allowBlank="1" showInputMessage="1" showErrorMessage="1" error="リストから選択してください" sqref="M412" xr:uid="{D1F354C3-C6A3-4EE5-A161-AF3D29422B18}">
      <formula1>"①,②,　"</formula1>
    </dataValidation>
    <dataValidation type="list" imeMode="halfAlpha" allowBlank="1" showInputMessage="1" showErrorMessage="1" error="リストから選択してください" sqref="M413" xr:uid="{1BD92D6D-34BC-4985-AB67-12F05404EA4A}">
      <formula1>"①,②,　"</formula1>
    </dataValidation>
    <dataValidation type="list" imeMode="halfAlpha" allowBlank="1" showInputMessage="1" showErrorMessage="1" error="リストから選択してください" sqref="M414" xr:uid="{0159ADAA-8F65-4D2A-858B-7B2A00743418}">
      <formula1>"①,②,　"</formula1>
    </dataValidation>
    <dataValidation type="list" imeMode="halfAlpha" allowBlank="1" showInputMessage="1" showErrorMessage="1" error="リストから選択してください" sqref="M415" xr:uid="{002DBA5D-BBBC-4115-9CD0-C22B89B44030}">
      <formula1>"①,②,　"</formula1>
    </dataValidation>
    <dataValidation type="list" imeMode="halfAlpha" allowBlank="1" showInputMessage="1" showErrorMessage="1" error="リストから選択してください" sqref="M416" xr:uid="{DA4D3E51-529C-495C-BEA3-CC05C5950913}">
      <formula1>"①,②,　"</formula1>
    </dataValidation>
    <dataValidation type="list" imeMode="halfAlpha" allowBlank="1" showInputMessage="1" showErrorMessage="1" error="リストから選択してください" sqref="M417" xr:uid="{A6940305-119E-49C3-94B2-33712D86997A}">
      <formula1>"①,②,　"</formula1>
    </dataValidation>
    <dataValidation type="list" imeMode="halfAlpha" allowBlank="1" showInputMessage="1" showErrorMessage="1" error="リストから選択してください" sqref="M418" xr:uid="{BE9AE8DD-A803-4A08-90A2-DA178A739028}">
      <formula1>"①,②,　"</formula1>
    </dataValidation>
    <dataValidation type="list" imeMode="halfAlpha" allowBlank="1" showInputMessage="1" showErrorMessage="1" error="リストから選択してください" sqref="M419" xr:uid="{DC0F5FDE-2804-4F81-BC45-B1059978EF5B}">
      <formula1>"①,②,　"</formula1>
    </dataValidation>
    <dataValidation type="list" imeMode="halfAlpha" allowBlank="1" showInputMessage="1" showErrorMessage="1" error="リストから選択してください" sqref="M420" xr:uid="{EC3D60B9-ED6B-4492-B0E0-1E6EB23B9CE6}">
      <formula1>"①,②,　"</formula1>
    </dataValidation>
    <dataValidation type="list" imeMode="halfAlpha" allowBlank="1" showInputMessage="1" showErrorMessage="1" error="リストから選択してください" sqref="M421" xr:uid="{CA3D2229-AF08-417E-B432-83F7F9B323BA}">
      <formula1>"①,②,　"</formula1>
    </dataValidation>
    <dataValidation type="list" imeMode="halfAlpha" allowBlank="1" showInputMessage="1" showErrorMessage="1" error="リストから選択してください" sqref="M422" xr:uid="{92E91CD0-17A9-46B2-92A8-81C250117F77}">
      <formula1>"①,②,　"</formula1>
    </dataValidation>
    <dataValidation type="list" imeMode="halfAlpha" allowBlank="1" showInputMessage="1" showErrorMessage="1" error="リストから選択してください" sqref="M423" xr:uid="{77986062-F4A7-4E38-8E94-92D09EA7AF92}">
      <formula1>"①,②,　"</formula1>
    </dataValidation>
    <dataValidation type="list" imeMode="halfAlpha" allowBlank="1" showInputMessage="1" showErrorMessage="1" error="リストから選択してください" sqref="M424" xr:uid="{942C2F86-025A-4D14-9C12-C28052F0A931}">
      <formula1>"①,②,　"</formula1>
    </dataValidation>
    <dataValidation type="list" imeMode="halfAlpha" allowBlank="1" showInputMessage="1" showErrorMessage="1" error="リストから選択してください" sqref="M425" xr:uid="{6688C0D2-4C2A-4FA7-98BF-16795506DB7F}">
      <formula1>"①,②,　"</formula1>
    </dataValidation>
    <dataValidation type="list" imeMode="halfAlpha" allowBlank="1" showInputMessage="1" showErrorMessage="1" error="リストから選択してください" sqref="M426" xr:uid="{7AC2D873-451C-42AC-93EF-5B11A3C3728E}">
      <formula1>"①,②,　"</formula1>
    </dataValidation>
    <dataValidation type="list" imeMode="halfAlpha" allowBlank="1" showInputMessage="1" showErrorMessage="1" error="リストから選択してください" sqref="M427" xr:uid="{24108BD8-E3DB-421F-9FFF-07CA946DF666}">
      <formula1>"①,②,　"</formula1>
    </dataValidation>
    <dataValidation type="list" imeMode="halfAlpha" allowBlank="1" showInputMessage="1" showErrorMessage="1" error="リストから選択してください" sqref="M428" xr:uid="{0FF6AD74-7FC6-4155-8A22-27E1345C400E}">
      <formula1>"①,②,　"</formula1>
    </dataValidation>
    <dataValidation type="list" imeMode="halfAlpha" allowBlank="1" showInputMessage="1" showErrorMessage="1" error="リストから選択してください" sqref="M429" xr:uid="{61CFDFBD-5D33-4B90-84F7-3384C80D8978}">
      <formula1>"①,②,　"</formula1>
    </dataValidation>
    <dataValidation type="list" imeMode="halfAlpha" allowBlank="1" showInputMessage="1" showErrorMessage="1" error="リストから選択してください" sqref="M430" xr:uid="{EA5056AA-D947-423E-ABA9-ECCB9BDBC4DD}">
      <formula1>"①,②,　"</formula1>
    </dataValidation>
    <dataValidation type="list" imeMode="halfAlpha" allowBlank="1" showInputMessage="1" showErrorMessage="1" error="リストから選択してください" sqref="M431" xr:uid="{CC40BE69-6014-4692-86DD-5AA3D017366E}">
      <formula1>"①,②,　"</formula1>
    </dataValidation>
    <dataValidation type="list" imeMode="halfAlpha" allowBlank="1" showInputMessage="1" showErrorMessage="1" error="リストから選択してください" sqref="M432" xr:uid="{297DAD0B-C487-4A33-876F-A6869B864B11}">
      <formula1>"①,②,　"</formula1>
    </dataValidation>
    <dataValidation type="list" imeMode="halfAlpha" allowBlank="1" showInputMessage="1" showErrorMessage="1" error="リストから選択してください" sqref="M433" xr:uid="{B88A44BB-1012-4DD8-B671-DAA55266619A}">
      <formula1>"①,②,　"</formula1>
    </dataValidation>
    <dataValidation type="list" imeMode="halfAlpha" allowBlank="1" showInputMessage="1" showErrorMessage="1" error="リストから選択してください" sqref="M434" xr:uid="{826F0CC1-C8C6-487C-86D9-64FC7E2D1A5A}">
      <formula1>"①,②,　"</formula1>
    </dataValidation>
    <dataValidation type="list" imeMode="halfAlpha" allowBlank="1" showInputMessage="1" showErrorMessage="1" error="リストから選択してください" sqref="M435" xr:uid="{FDC0AEBB-01A8-47E6-8977-127E7B00BEAF}">
      <formula1>"①,②,　"</formula1>
    </dataValidation>
    <dataValidation type="list" imeMode="halfAlpha" allowBlank="1" showInputMessage="1" showErrorMessage="1" error="リストから選択してください" sqref="M436" xr:uid="{9D84FBA3-A8D4-46CE-A4B8-2AF08915CA4F}">
      <formula1>"①,②,　"</formula1>
    </dataValidation>
    <dataValidation type="list" imeMode="halfAlpha" allowBlank="1" showInputMessage="1" showErrorMessage="1" error="リストから選択してください" sqref="M437" xr:uid="{94369229-E212-4214-8C4E-4CDA871028ED}">
      <formula1>"①,②,　"</formula1>
    </dataValidation>
    <dataValidation type="list" imeMode="halfAlpha" allowBlank="1" showInputMessage="1" showErrorMessage="1" error="リストから選択してください" sqref="M438" xr:uid="{20F7E4E3-7FE5-42DE-8127-97440EF48DA7}">
      <formula1>"①,②,　"</formula1>
    </dataValidation>
    <dataValidation type="list" imeMode="halfAlpha" allowBlank="1" showInputMessage="1" showErrorMessage="1" error="リストから選択してください" sqref="M439" xr:uid="{442350C5-86FF-422B-A0D1-7ED21B6D7BD9}">
      <formula1>"①,②,　"</formula1>
    </dataValidation>
    <dataValidation type="list" imeMode="halfAlpha" allowBlank="1" showInputMessage="1" showErrorMessage="1" error="リストから選択してください" sqref="M440" xr:uid="{8D03226E-5DD2-4744-BF01-B366EA3EF6E7}">
      <formula1>"①,②,　"</formula1>
    </dataValidation>
    <dataValidation type="list" imeMode="halfAlpha" allowBlank="1" showInputMessage="1" showErrorMessage="1" error="リストから選択してください" sqref="M441" xr:uid="{B72F36C5-D967-4D80-9893-FA0571D2DCFC}">
      <formula1>"①,②,　"</formula1>
    </dataValidation>
    <dataValidation type="list" imeMode="halfAlpha" allowBlank="1" showInputMessage="1" showErrorMessage="1" error="リストから選択してください" sqref="Y210" xr:uid="{A879FB29-67F4-42DD-AFE5-C1265E563CF6}">
      <formula1>"①,②,　"</formula1>
    </dataValidation>
    <dataValidation type="list" imeMode="halfAlpha" allowBlank="1" showInputMessage="1" showErrorMessage="1" error="リストから選択してください" sqref="Y211" xr:uid="{556CF0AE-2B76-49D2-B9FC-BE94ED8E15DE}">
      <formula1>"①,②,　"</formula1>
    </dataValidation>
    <dataValidation type="list" imeMode="halfAlpha" allowBlank="1" showInputMessage="1" showErrorMessage="1" error="リストから選択してください" sqref="Y212" xr:uid="{7F6FEAF3-54BF-4C41-9C23-9836198137B8}">
      <formula1>"①,②,　"</formula1>
    </dataValidation>
    <dataValidation type="list" imeMode="halfAlpha" allowBlank="1" showInputMessage="1" showErrorMessage="1" error="リストから選択してください" sqref="Y213" xr:uid="{D41AE360-EA9D-4B24-8DD1-49E15BB7AAC7}">
      <formula1>"①,②,　"</formula1>
    </dataValidation>
    <dataValidation type="list" imeMode="halfAlpha" allowBlank="1" showInputMessage="1" showErrorMessage="1" error="リストから選択してください" sqref="Y214" xr:uid="{617A1628-1B71-41F3-BE5C-0583E5E5F016}">
      <formula1>"①,②,　"</formula1>
    </dataValidation>
    <dataValidation type="list" imeMode="halfAlpha" allowBlank="1" showInputMessage="1" showErrorMessage="1" error="リストから選択してください" sqref="Y215" xr:uid="{41E7DCDF-9369-429B-AE52-FDC5B1818A91}">
      <formula1>"①,②,　"</formula1>
    </dataValidation>
    <dataValidation type="list" imeMode="halfAlpha" allowBlank="1" showInputMessage="1" showErrorMessage="1" error="リストから選択してください" sqref="Y216" xr:uid="{49330BC1-040F-4167-9EB4-B749A347CCA1}">
      <formula1>"①,②,　"</formula1>
    </dataValidation>
    <dataValidation type="list" imeMode="halfAlpha" allowBlank="1" showInputMessage="1" showErrorMessage="1" error="リストから選択してください" sqref="Y217" xr:uid="{331A3B06-DAD4-4A21-8204-4FBC8E8BA1B4}">
      <formula1>"①,②,　"</formula1>
    </dataValidation>
    <dataValidation type="list" imeMode="halfAlpha" allowBlank="1" showInputMessage="1" showErrorMessage="1" error="リストから選択してください" sqref="Y218" xr:uid="{B7B18F61-D89A-4B4B-BC65-3E344B1AF816}">
      <formula1>"①,②,　"</formula1>
    </dataValidation>
    <dataValidation type="list" imeMode="halfAlpha" allowBlank="1" showInputMessage="1" showErrorMessage="1" error="リストから選択してください" sqref="Y219" xr:uid="{82502D23-EC2B-47F5-8E50-EEB93541298B}">
      <formula1>"①,②,　"</formula1>
    </dataValidation>
    <dataValidation type="list" imeMode="halfAlpha" allowBlank="1" showInputMessage="1" showErrorMessage="1" error="リストから選択してください" sqref="Y220" xr:uid="{967CDF51-E771-4E5B-A278-58F23132B536}">
      <formula1>"①,②,　"</formula1>
    </dataValidation>
    <dataValidation type="list" imeMode="halfAlpha" allowBlank="1" showInputMessage="1" showErrorMessage="1" error="リストから選択してください" sqref="Y221" xr:uid="{5C33A6B4-E162-443C-A759-012E5B50CFB2}">
      <formula1>"①,②,　"</formula1>
    </dataValidation>
    <dataValidation type="list" imeMode="halfAlpha" allowBlank="1" showInputMessage="1" showErrorMessage="1" error="リストから選択してください" sqref="Y222" xr:uid="{9EF3102C-07FA-45DC-9950-AFB790EEBEE7}">
      <formula1>"①,②,　"</formula1>
    </dataValidation>
    <dataValidation type="list" imeMode="halfAlpha" allowBlank="1" showInputMessage="1" showErrorMessage="1" error="リストから選択してください" sqref="Y223" xr:uid="{85A9FE9C-A0CE-48FA-8659-1D191854D747}">
      <formula1>"①,②,　"</formula1>
    </dataValidation>
    <dataValidation type="list" imeMode="halfAlpha" allowBlank="1" showInputMessage="1" showErrorMessage="1" error="リストから選択してください" sqref="Y224" xr:uid="{D537AD4D-2CEB-4857-9F9E-9BE54FF71EDE}">
      <formula1>"①,②,　"</formula1>
    </dataValidation>
    <dataValidation type="list" imeMode="halfAlpha" allowBlank="1" showInputMessage="1" showErrorMessage="1" error="リストから選択してください" sqref="Y225" xr:uid="{55238096-9965-4E2A-86A4-7C71E3D2348B}">
      <formula1>"①,②,　"</formula1>
    </dataValidation>
    <dataValidation type="list" imeMode="halfAlpha" allowBlank="1" showInputMessage="1" showErrorMessage="1" error="リストから選択してください" sqref="Y226" xr:uid="{2CC2A87B-8BB6-4CDE-BA64-C5DB651B6BB7}">
      <formula1>"①,②,　"</formula1>
    </dataValidation>
    <dataValidation type="list" imeMode="halfAlpha" allowBlank="1" showInputMessage="1" showErrorMessage="1" error="リストから選択してください" sqref="Y227" xr:uid="{50109E5C-BABF-4CCE-B1EA-E6F233EA7811}">
      <formula1>"①,②,　"</formula1>
    </dataValidation>
    <dataValidation type="list" imeMode="halfAlpha" allowBlank="1" showInputMessage="1" showErrorMessage="1" error="リストから選択してください" sqref="Y228" xr:uid="{13D48A33-5C74-402D-BA17-BA80CED4B3AD}">
      <formula1>"①,②,　"</formula1>
    </dataValidation>
    <dataValidation type="list" imeMode="halfAlpha" allowBlank="1" showInputMessage="1" showErrorMessage="1" error="リストから選択してください" sqref="Y229" xr:uid="{3A921BC6-29EF-446A-B348-5E6FC92985CD}">
      <formula1>"①,②,　"</formula1>
    </dataValidation>
    <dataValidation type="list" imeMode="halfAlpha" allowBlank="1" showInputMessage="1" showErrorMessage="1" error="リストから選択してください" sqref="Y230" xr:uid="{6AB846CB-C1E6-43F1-92A6-9BD8BE0551E8}">
      <formula1>"①,②,　"</formula1>
    </dataValidation>
    <dataValidation type="list" imeMode="halfAlpha" allowBlank="1" showInputMessage="1" showErrorMessage="1" error="リストから選択してください" sqref="Y231" xr:uid="{EF37FBF3-60E3-4B86-A69E-28CD832FDAF9}">
      <formula1>"①,②,　"</formula1>
    </dataValidation>
    <dataValidation type="list" imeMode="halfAlpha" allowBlank="1" showInputMessage="1" showErrorMessage="1" error="リストから選択してください" sqref="Y232" xr:uid="{8FD9487E-79C9-4561-B33C-7911BD13E1A7}">
      <formula1>"①,②,　"</formula1>
    </dataValidation>
    <dataValidation type="list" imeMode="halfAlpha" allowBlank="1" showInputMessage="1" showErrorMessage="1" error="リストから選択してください" sqref="Y233" xr:uid="{5FF89E3D-AE71-4EF5-8475-688C3FCA1B24}">
      <formula1>"①,②,　"</formula1>
    </dataValidation>
    <dataValidation type="list" imeMode="halfAlpha" allowBlank="1" showInputMessage="1" showErrorMessage="1" error="リストから選択してください" sqref="Y234" xr:uid="{BFD96465-47F2-4860-BA0A-7D6CAEBDDBB8}">
      <formula1>"①,②,　"</formula1>
    </dataValidation>
    <dataValidation type="list" imeMode="halfAlpha" allowBlank="1" showInputMessage="1" showErrorMessage="1" error="リストから選択してください" sqref="Y235" xr:uid="{223C0BE9-7C29-4420-BAC8-AA477C517118}">
      <formula1>"①,②,　"</formula1>
    </dataValidation>
    <dataValidation type="list" imeMode="halfAlpha" allowBlank="1" showInputMessage="1" showErrorMessage="1" error="リストから選択してください" sqref="Y236" xr:uid="{6822EF5A-3EAC-4CB1-A346-741079FB12AD}">
      <formula1>"①,②,　"</formula1>
    </dataValidation>
    <dataValidation type="list" imeMode="halfAlpha" allowBlank="1" showInputMessage="1" showErrorMessage="1" error="リストから選択してください" sqref="Y237" xr:uid="{FD2B3B18-0AD6-4139-BF06-C6DC4C1D294A}">
      <formula1>"①,②,　"</formula1>
    </dataValidation>
    <dataValidation type="list" imeMode="halfAlpha" allowBlank="1" showInputMessage="1" showErrorMessage="1" error="リストから選択してください" sqref="Y238" xr:uid="{68C71CF0-8A68-450A-BE57-2083406C46C9}">
      <formula1>"①,②,　"</formula1>
    </dataValidation>
    <dataValidation type="list" imeMode="halfAlpha" allowBlank="1" showInputMessage="1" showErrorMessage="1" error="リストから選択してください" sqref="Y239" xr:uid="{5DD6B24A-2A96-4397-99F4-468F9E0BAC4F}">
      <formula1>"①,②,　"</formula1>
    </dataValidation>
    <dataValidation type="list" imeMode="halfAlpha" allowBlank="1" showInputMessage="1" showErrorMessage="1" error="リストから選択してください" sqref="Y240" xr:uid="{E8C5E162-3F80-42E0-9E40-9D28F94B59EF}">
      <formula1>"①,②,　"</formula1>
    </dataValidation>
    <dataValidation type="list" imeMode="halfAlpha" allowBlank="1" showInputMessage="1" showErrorMessage="1" error="リストから選択してください" sqref="Y241" xr:uid="{DB2CA2E0-F17C-4F0B-A639-5CDF6932CBEC}">
      <formula1>"①,②,　"</formula1>
    </dataValidation>
    <dataValidation type="list" imeMode="halfAlpha" allowBlank="1" showInputMessage="1" showErrorMessage="1" error="リストから選択してください" sqref="Y242" xr:uid="{502D4896-38B3-4579-8525-0E485B6181B4}">
      <formula1>"①,②,　"</formula1>
    </dataValidation>
    <dataValidation type="list" imeMode="halfAlpha" allowBlank="1" showInputMessage="1" showErrorMessage="1" error="リストから選択してください" sqref="Y243" xr:uid="{C2356E06-EA89-4A26-A21F-3704B8C84B5F}">
      <formula1>"①,②,　"</formula1>
    </dataValidation>
    <dataValidation type="list" imeMode="halfAlpha" allowBlank="1" showInputMessage="1" showErrorMessage="1" error="リストから選択してください" sqref="Y244" xr:uid="{85BDD854-A190-432D-B22D-2E2B95C6BADD}">
      <formula1>"①,②,　"</formula1>
    </dataValidation>
    <dataValidation type="list" imeMode="halfAlpha" allowBlank="1" showInputMessage="1" showErrorMessage="1" error="リストから選択してください" sqref="Y245" xr:uid="{009DE0A0-0F22-458E-8002-5F91ED92B693}">
      <formula1>"①,②,　"</formula1>
    </dataValidation>
    <dataValidation type="list" imeMode="halfAlpha" allowBlank="1" showInputMessage="1" showErrorMessage="1" error="リストから選択してください" sqref="Y246" xr:uid="{5EDDE204-BBF8-4750-A2E9-FB91A9063485}">
      <formula1>"①,②,　"</formula1>
    </dataValidation>
    <dataValidation type="list" imeMode="halfAlpha" allowBlank="1" showInputMessage="1" showErrorMessage="1" error="リストから選択してください" sqref="Y247" xr:uid="{A9DF2B7F-B40B-4500-8751-24FF9F81CFDF}">
      <formula1>"①,②,　"</formula1>
    </dataValidation>
    <dataValidation type="list" imeMode="halfAlpha" allowBlank="1" showInputMessage="1" showErrorMessage="1" error="リストから選択してください" sqref="Y248" xr:uid="{DE7BB876-E711-4B38-B133-04C37EB5AD81}">
      <formula1>"①,②,　"</formula1>
    </dataValidation>
    <dataValidation type="list" imeMode="halfAlpha" allowBlank="1" showInputMessage="1" showErrorMessage="1" error="リストから選択してください" sqref="Y249" xr:uid="{3B0E796D-6995-495A-A141-CC38A875AA06}">
      <formula1>"①,②,　"</formula1>
    </dataValidation>
    <dataValidation type="list" imeMode="halfAlpha" allowBlank="1" showInputMessage="1" showErrorMessage="1" error="リストから選択してください" sqref="Y250" xr:uid="{69AF09FF-918D-4554-82CD-433F66347C13}">
      <formula1>"①,②,　"</formula1>
    </dataValidation>
    <dataValidation type="list" imeMode="halfAlpha" allowBlank="1" showInputMessage="1" showErrorMessage="1" error="リストから選択してください" sqref="Y251" xr:uid="{5963BCED-18F1-4B84-9C47-41FD808651EA}">
      <formula1>"①,②,　"</formula1>
    </dataValidation>
    <dataValidation type="list" imeMode="halfAlpha" allowBlank="1" showInputMessage="1" showErrorMessage="1" error="リストから選択してください" sqref="Y252" xr:uid="{4FC2A3A3-9442-4735-A725-721A5DD7762F}">
      <formula1>"①,②,　"</formula1>
    </dataValidation>
    <dataValidation type="list" imeMode="halfAlpha" allowBlank="1" showInputMessage="1" showErrorMessage="1" error="リストから選択してください" sqref="Y253" xr:uid="{8AB88E12-C2A8-47C4-B5AC-ABDEF89A80AD}">
      <formula1>"①,②,　"</formula1>
    </dataValidation>
    <dataValidation type="list" imeMode="halfAlpha" allowBlank="1" showInputMessage="1" showErrorMessage="1" error="リストから選択してください" sqref="Y254" xr:uid="{0CD15EBD-51AD-4659-AD80-3F055E24C42F}">
      <formula1>"①,②,　"</formula1>
    </dataValidation>
    <dataValidation type="list" imeMode="halfAlpha" allowBlank="1" showInputMessage="1" showErrorMessage="1" error="リストから選択してください" sqref="Y255" xr:uid="{6DED9BD5-3E99-43B8-8F3E-82D0C4FCE59C}">
      <formula1>"①,②,　"</formula1>
    </dataValidation>
    <dataValidation type="list" imeMode="halfAlpha" allowBlank="1" showInputMessage="1" showErrorMessage="1" error="リストから選択してください" sqref="Y256" xr:uid="{C31A2AC2-C288-479A-AC47-0A955D9FBB45}">
      <formula1>"①,②,　"</formula1>
    </dataValidation>
    <dataValidation type="list" imeMode="halfAlpha" allowBlank="1" showInputMessage="1" showErrorMessage="1" error="リストから選択してください" sqref="Y257" xr:uid="{BAFFDDCA-DBCD-46DB-AD49-5A17F8F3E737}">
      <formula1>"①,②,　"</formula1>
    </dataValidation>
    <dataValidation type="list" imeMode="halfAlpha" allowBlank="1" showInputMessage="1" showErrorMessage="1" error="リストから選択してください" sqref="Y258" xr:uid="{9D9FEB09-6AA3-4252-828F-BC42AB072F0C}">
      <formula1>"①,②,　"</formula1>
    </dataValidation>
    <dataValidation type="list" imeMode="halfAlpha" allowBlank="1" showInputMessage="1" showErrorMessage="1" error="リストから選択してください" sqref="Y259" xr:uid="{28528358-9CDD-4D85-B1E7-0147883F4C1A}">
      <formula1>"①,②,　"</formula1>
    </dataValidation>
    <dataValidation type="list" imeMode="halfAlpha" allowBlank="1" showInputMessage="1" showErrorMessage="1" error="リストから選択してください" sqref="Y260" xr:uid="{E2A5115E-3BC1-40C8-8496-7960CCBC9288}">
      <formula1>"①,②,　"</formula1>
    </dataValidation>
    <dataValidation type="list" imeMode="halfAlpha" allowBlank="1" showInputMessage="1" showErrorMessage="1" error="リストから選択してください" sqref="Y261" xr:uid="{090176BC-84A4-4960-9B9B-61CC7AD3AF14}">
      <formula1>"①,②,　"</formula1>
    </dataValidation>
    <dataValidation type="list" imeMode="halfAlpha" allowBlank="1" showInputMessage="1" showErrorMessage="1" error="リストから選択してください" sqref="Y262" xr:uid="{21C737E0-D80B-41A1-A3AB-D0C935049028}">
      <formula1>"①,②,　"</formula1>
    </dataValidation>
    <dataValidation type="list" imeMode="halfAlpha" allowBlank="1" showInputMessage="1" showErrorMessage="1" error="リストから選択してください" sqref="Y263" xr:uid="{9A235309-AA15-4996-BBFF-B2A583240D50}">
      <formula1>"①,②,　"</formula1>
    </dataValidation>
    <dataValidation type="list" imeMode="halfAlpha" allowBlank="1" showInputMessage="1" showErrorMessage="1" error="リストから選択してください" sqref="Y264" xr:uid="{6C1F669C-41BD-483E-9B79-BFD97AF5D69F}">
      <formula1>"①,②,　"</formula1>
    </dataValidation>
    <dataValidation type="list" imeMode="halfAlpha" allowBlank="1" showInputMessage="1" showErrorMessage="1" error="リストから選択してください" sqref="Y265" xr:uid="{4BF32202-9660-40C3-BCC7-9E5534F93075}">
      <formula1>"①,②,　"</formula1>
    </dataValidation>
    <dataValidation type="list" imeMode="halfAlpha" allowBlank="1" showInputMessage="1" showErrorMessage="1" error="リストから選択してください" sqref="Y266" xr:uid="{678DB155-F3E4-4BE4-A886-B189D16F1827}">
      <formula1>"①,②,　"</formula1>
    </dataValidation>
    <dataValidation type="list" imeMode="halfAlpha" allowBlank="1" showInputMessage="1" showErrorMessage="1" error="リストから選択してください" sqref="Y267" xr:uid="{F7A85B65-578B-4F82-9F0D-E1F24742EED1}">
      <formula1>"①,②,　"</formula1>
    </dataValidation>
    <dataValidation type="list" imeMode="halfAlpha" allowBlank="1" showInputMessage="1" showErrorMessage="1" error="リストから選択してください" sqref="Y268" xr:uid="{6F0ADF6B-C0F1-4A2C-9B37-6E541F8ABDEB}">
      <formula1>"①,②,　"</formula1>
    </dataValidation>
    <dataValidation type="list" imeMode="halfAlpha" allowBlank="1" showInputMessage="1" showErrorMessage="1" error="リストから選択してください" sqref="Y269" xr:uid="{B371CEE3-ECBB-4020-B6DB-98BB8CBA62CF}">
      <formula1>"①,②,　"</formula1>
    </dataValidation>
    <dataValidation type="list" imeMode="halfAlpha" allowBlank="1" showInputMessage="1" showErrorMessage="1" error="リストから選択してください" sqref="Y270" xr:uid="{EB55C476-6D10-4349-B8CD-1B9F2EBEEB36}">
      <formula1>"①,②,　"</formula1>
    </dataValidation>
    <dataValidation type="list" imeMode="halfAlpha" allowBlank="1" showInputMessage="1" showErrorMessage="1" error="リストから選択してください" sqref="Y271" xr:uid="{1FD291DE-4A7D-4433-B956-35406A6D175E}">
      <formula1>"①,②,　"</formula1>
    </dataValidation>
    <dataValidation type="list" imeMode="halfAlpha" allowBlank="1" showInputMessage="1" showErrorMessage="1" error="リストから選択してください" sqref="Y272" xr:uid="{3AD9A0FF-230A-4253-9AFC-B5CC6BEB5BF5}">
      <formula1>"①,②,　"</formula1>
    </dataValidation>
    <dataValidation type="list" imeMode="halfAlpha" allowBlank="1" showInputMessage="1" showErrorMessage="1" error="リストから選択してください" sqref="Y273" xr:uid="{F2F69BE6-18C4-4422-B0DA-99E2EFBE8E13}">
      <formula1>"①,②,　"</formula1>
    </dataValidation>
    <dataValidation type="list" imeMode="halfAlpha" allowBlank="1" showInputMessage="1" showErrorMessage="1" error="リストから選択してください" sqref="Y274" xr:uid="{657403BA-5560-48C3-B809-F6EA6B9F9A2C}">
      <formula1>"①,②,　"</formula1>
    </dataValidation>
    <dataValidation type="list" imeMode="halfAlpha" allowBlank="1" showInputMessage="1" showErrorMessage="1" error="リストから選択してください" sqref="Y275" xr:uid="{88F6C6AF-433E-4337-BE6D-8844D00D4560}">
      <formula1>"①,②,　"</formula1>
    </dataValidation>
    <dataValidation type="list" imeMode="halfAlpha" allowBlank="1" showInputMessage="1" showErrorMessage="1" error="リストから選択してください" sqref="Y276" xr:uid="{F7E289DF-AF65-433E-BEBB-5C7BA0EA715B}">
      <formula1>"①,②,　"</formula1>
    </dataValidation>
    <dataValidation type="list" imeMode="halfAlpha" allowBlank="1" showInputMessage="1" showErrorMessage="1" error="リストから選択してください" sqref="Y277" xr:uid="{B3A180DA-9365-4AB3-86EE-FA95E0F2F30E}">
      <formula1>"①,②,　"</formula1>
    </dataValidation>
    <dataValidation type="list" imeMode="halfAlpha" allowBlank="1" showInputMessage="1" showErrorMessage="1" error="リストから選択してください" sqref="Y278" xr:uid="{949AB246-DC93-4F5E-B03F-FE01642ADE48}">
      <formula1>"①,②,　"</formula1>
    </dataValidation>
    <dataValidation type="list" imeMode="halfAlpha" allowBlank="1" showInputMessage="1" showErrorMessage="1" error="リストから選択してください" sqref="Y279" xr:uid="{E4A36A90-1969-4C00-80FF-CC37CE8B091B}">
      <formula1>"①,②,　"</formula1>
    </dataValidation>
    <dataValidation type="list" imeMode="halfAlpha" allowBlank="1" showInputMessage="1" showErrorMessage="1" error="リストから選択してください" sqref="Y280" xr:uid="{021831F8-DCE1-48F1-BD53-AF5CC60F953C}">
      <formula1>"①,②,　"</formula1>
    </dataValidation>
    <dataValidation type="list" imeMode="halfAlpha" allowBlank="1" showInputMessage="1" showErrorMessage="1" error="リストから選択してください" sqref="Y281" xr:uid="{42CABB8C-1C32-4AB4-80DB-A5E39BB32115}">
      <formula1>"①,②,　"</formula1>
    </dataValidation>
    <dataValidation type="list" imeMode="halfAlpha" allowBlank="1" showInputMessage="1" showErrorMessage="1" error="リストから選択してください" sqref="Y282" xr:uid="{EAF8DA24-3EBC-4672-AE58-46A5D2942234}">
      <formula1>"①,②,　"</formula1>
    </dataValidation>
    <dataValidation type="list" imeMode="halfAlpha" allowBlank="1" showInputMessage="1" showErrorMessage="1" error="リストから選択してください" sqref="Y283" xr:uid="{81D0C6C3-746A-4EC5-B994-7EC03259BB01}">
      <formula1>"①,②,　"</formula1>
    </dataValidation>
    <dataValidation type="list" imeMode="halfAlpha" allowBlank="1" showInputMessage="1" showErrorMessage="1" error="リストから選択してください" sqref="Y284" xr:uid="{82030DDF-A890-46C1-B973-2FC5D9B47A38}">
      <formula1>"①,②,　"</formula1>
    </dataValidation>
    <dataValidation type="list" imeMode="halfAlpha" allowBlank="1" showInputMessage="1" showErrorMessage="1" error="リストから選択してください" sqref="Y285" xr:uid="{4554E4BC-726A-4EED-8574-E597842BA5C1}">
      <formula1>"①,②,　"</formula1>
    </dataValidation>
    <dataValidation type="list" imeMode="halfAlpha" allowBlank="1" showInputMessage="1" showErrorMessage="1" error="リストから選択してください" sqref="Y286" xr:uid="{B4C68E07-99E6-4D2D-9E8E-F4C0D0385123}">
      <formula1>"①,②,　"</formula1>
    </dataValidation>
    <dataValidation type="list" imeMode="halfAlpha" allowBlank="1" showInputMessage="1" showErrorMessage="1" error="リストから選択してください" sqref="Y287" xr:uid="{BFF50434-F854-41B4-893D-9A2E10C0E231}">
      <formula1>"①,②,　"</formula1>
    </dataValidation>
    <dataValidation type="list" imeMode="halfAlpha" allowBlank="1" showInputMessage="1" showErrorMessage="1" error="リストから選択してください" sqref="Y288" xr:uid="{8C3AEAC0-D502-4FAD-B623-5422FE958398}">
      <formula1>"①,②,　"</formula1>
    </dataValidation>
    <dataValidation type="list" imeMode="halfAlpha" allowBlank="1" showInputMessage="1" showErrorMessage="1" error="リストから選択してください" sqref="Y289" xr:uid="{B0A7BC9B-9913-4D46-A7CF-514729936756}">
      <formula1>"①,②,　"</formula1>
    </dataValidation>
    <dataValidation type="list" imeMode="halfAlpha" allowBlank="1" showInputMessage="1" showErrorMessage="1" error="リストから選択してください" sqref="Y290" xr:uid="{F33FD6E0-F855-460E-8A58-988704B6A8F4}">
      <formula1>"①,②,　"</formula1>
    </dataValidation>
    <dataValidation type="list" imeMode="halfAlpha" allowBlank="1" showInputMessage="1" showErrorMessage="1" error="リストから選択してください" sqref="Y291" xr:uid="{75A1C6C4-AF76-4861-A822-E0C8FAACB218}">
      <formula1>"①,②,　"</formula1>
    </dataValidation>
    <dataValidation type="list" imeMode="halfAlpha" allowBlank="1" showInputMessage="1" showErrorMessage="1" error="リストから選択してください" sqref="Y292" xr:uid="{FAF65D2D-E549-4872-9913-52A08A5FF514}">
      <formula1>"①,②,　"</formula1>
    </dataValidation>
    <dataValidation type="list" imeMode="halfAlpha" allowBlank="1" showInputMessage="1" showErrorMessage="1" error="リストから選択してください" sqref="Y293" xr:uid="{31227EE6-20E2-4933-AEB8-B1F31B72CE76}">
      <formula1>"①,②,　"</formula1>
    </dataValidation>
    <dataValidation type="list" imeMode="halfAlpha" allowBlank="1" showInputMessage="1" showErrorMessage="1" error="リストから選択してください" sqref="Y294" xr:uid="{31E1BCB9-BB4D-4162-BAE9-5E3DA5DAF027}">
      <formula1>"①,②,　"</formula1>
    </dataValidation>
    <dataValidation type="list" imeMode="halfAlpha" allowBlank="1" showInputMessage="1" showErrorMessage="1" error="リストから選択してください" sqref="Y295" xr:uid="{F1EFBDCB-8828-47CE-896B-4A72D71BE2AE}">
      <formula1>"①,②,　"</formula1>
    </dataValidation>
    <dataValidation errorStyle="warning" imeMode="hiragana" allowBlank="1" showInputMessage="1" showErrorMessage="1" sqref="E444:Y444" xr:uid="{91DC93A8-2EB2-4C42-93B4-E6D28D41FA12}"/>
    <dataValidation type="list" imeMode="halfAlpha" allowBlank="1" showInputMessage="1" showErrorMessage="1" error="リストから選択してください" sqref="K453:M453" xr:uid="{A21909FA-FB21-4238-AD22-63D1D26AD544}">
      <formula1>"○,　"</formula1>
    </dataValidation>
    <dataValidation type="list" imeMode="halfAlpha" allowBlank="1" showInputMessage="1" showErrorMessage="1" error="リストから選択してください" sqref="K454:M454" xr:uid="{2FE13375-1487-4A57-8D43-1489746C1279}">
      <formula1>"○,　"</formula1>
    </dataValidation>
    <dataValidation type="list" imeMode="halfAlpha" allowBlank="1" showInputMessage="1" showErrorMessage="1" error="リストから選択してください" sqref="K455:M455" xr:uid="{BFC1CA64-24D1-4607-898F-BAAC07216FA4}">
      <formula1>"○,　"</formula1>
    </dataValidation>
    <dataValidation type="list" imeMode="halfAlpha" allowBlank="1" showInputMessage="1" showErrorMessage="1" error="リストから選択してください" sqref="K456:M456" xr:uid="{C583D953-1F4D-4C82-9D91-88ED55A9258B}">
      <formula1>"○,　"</formula1>
    </dataValidation>
    <dataValidation type="list" imeMode="halfAlpha" allowBlank="1" showInputMessage="1" showErrorMessage="1" error="リストから選択してください" sqref="K457:M457" xr:uid="{09C36893-A8FB-406E-B191-37487BB5669B}">
      <formula1>"○,　"</formula1>
    </dataValidation>
    <dataValidation type="list" imeMode="halfAlpha" allowBlank="1" showInputMessage="1" showErrorMessage="1" error="リストから選択してください" sqref="K458:M458" xr:uid="{91B11891-6AB3-4C98-8FCF-0E8253633ABB}">
      <formula1>"○,　"</formula1>
    </dataValidation>
    <dataValidation type="list" imeMode="halfAlpha" allowBlank="1" showInputMessage="1" showErrorMessage="1" error="リストから選択してください" sqref="K459:M459" xr:uid="{19AED2B1-0B03-4932-8FB9-C28433836D8E}">
      <formula1>"○,　"</formula1>
    </dataValidation>
    <dataValidation type="list" imeMode="halfAlpha" allowBlank="1" showInputMessage="1" showErrorMessage="1" error="リストから選択してください" sqref="K460:M460" xr:uid="{F0FD1DBF-5052-4AD9-B397-27085E884FD4}">
      <formula1>"○,　"</formula1>
    </dataValidation>
    <dataValidation type="list" imeMode="halfAlpha" allowBlank="1" showInputMessage="1" showErrorMessage="1" error="リストから選択してください" sqref="K464:M464" xr:uid="{5779D8CC-A8A0-48DD-BB6A-018FAD20E243}">
      <formula1>"○,　"</formula1>
    </dataValidation>
    <dataValidation type="list" imeMode="halfAlpha" allowBlank="1" showInputMessage="1" showErrorMessage="1" error="リストから選択してください" sqref="K465:M465" xr:uid="{A7D21E6B-9BCE-4F62-8730-880F1C7A4F6B}">
      <formula1>"○,　"</formula1>
    </dataValidation>
    <dataValidation type="list" imeMode="halfAlpha" allowBlank="1" showInputMessage="1" showErrorMessage="1" error="リストから選択してください" sqref="K466:M466" xr:uid="{FB50AE6B-B134-4A9F-943E-8BB0CA6F9C1A}">
      <formula1>"○,　"</formula1>
    </dataValidation>
    <dataValidation type="list" imeMode="halfAlpha" allowBlank="1" showInputMessage="1" showErrorMessage="1" error="リストから選択してください" sqref="K467:M467" xr:uid="{F74F1205-9022-45FE-AAEE-6CC0E46742AA}">
      <formula1>"○,　"</formula1>
    </dataValidation>
    <dataValidation type="list" imeMode="halfAlpha" allowBlank="1" showInputMessage="1" showErrorMessage="1" error="リストから選択してください" sqref="K468:M468" xr:uid="{9D1815BA-4ED2-49D6-BD01-B84547F52F5F}">
      <formula1>"○,　"</formula1>
    </dataValidation>
    <dataValidation type="list" imeMode="halfAlpha" allowBlank="1" showInputMessage="1" showErrorMessage="1" error="リストから選択してください" sqref="K469:M469" xr:uid="{BCB99EB4-9888-4638-A10D-1C5582E6EC15}">
      <formula1>"○,　"</formula1>
    </dataValidation>
    <dataValidation type="list" imeMode="halfAlpha" allowBlank="1" showInputMessage="1" showErrorMessage="1" error="リストから選択してください" sqref="K470:M470" xr:uid="{20542734-1E07-479D-B86C-C281575B08C3}">
      <formula1>"○,　"</formula1>
    </dataValidation>
    <dataValidation type="list" imeMode="halfAlpha" allowBlank="1" showInputMessage="1" showErrorMessage="1" error="リストから選択してください" sqref="K471:M471" xr:uid="{13FDEC2D-255D-4730-907F-35898B778D82}">
      <formula1>"○,　"</formula1>
    </dataValidation>
    <dataValidation type="list" imeMode="halfAlpha" allowBlank="1" showInputMessage="1" showErrorMessage="1" error="リストから選択してください" sqref="K472:M472" xr:uid="{B2B05BAA-AB3F-435B-AB20-82430D7FF1A6}">
      <formula1>"○,　"</formula1>
    </dataValidation>
    <dataValidation type="list" imeMode="halfAlpha" allowBlank="1" showInputMessage="1" showErrorMessage="1" error="リストから選択してください" sqref="K473:M473" xr:uid="{EB28F0AA-C400-4D1C-8560-3E6F873ED29E}">
      <formula1>"○,　"</formula1>
    </dataValidation>
    <dataValidation type="list" imeMode="halfAlpha" allowBlank="1" showInputMessage="1" showErrorMessage="1" error="リストから選択してください" sqref="K474:M474" xr:uid="{33FC9CEC-567D-441B-B866-E790841FA0C2}">
      <formula1>"○,　"</formula1>
    </dataValidation>
    <dataValidation type="list" imeMode="halfAlpha" allowBlank="1" showInputMessage="1" showErrorMessage="1" error="リストから選択してください" sqref="K475:M475" xr:uid="{3BAC8699-5E54-4714-A94D-4A5FBD432815}">
      <formula1>"○,　"</formula1>
    </dataValidation>
    <dataValidation type="list" imeMode="halfAlpha" allowBlank="1" showInputMessage="1" showErrorMessage="1" error="リストから選択してください" sqref="K476:M476" xr:uid="{BA830541-761E-4474-9C62-CB6E4997CE6A}">
      <formula1>"○,　"</formula1>
    </dataValidation>
    <dataValidation type="list" imeMode="halfAlpha" allowBlank="1" showInputMessage="1" showErrorMessage="1" error="リストから選択してください" sqref="K477:M477" xr:uid="{43E9A0B8-38E2-459A-BE7E-E8F567CE2968}">
      <formula1>"○,　"</formula1>
    </dataValidation>
    <dataValidation type="list" imeMode="halfAlpha" allowBlank="1" showInputMessage="1" showErrorMessage="1" error="リストから選択してください" sqref="K478:M478" xr:uid="{20EDDB0C-EC5B-4979-9737-76E5A3F9AD73}">
      <formula1>"○,　"</formula1>
    </dataValidation>
    <dataValidation type="list" imeMode="halfAlpha" allowBlank="1" showInputMessage="1" showErrorMessage="1" error="リストから選択してください" sqref="K479:M479" xr:uid="{5549F90A-3729-409E-A733-756AB91594A3}">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7FDF-12C2-40FC-896F-FA49820D26DE}">
  <sheetPr codeName="Sheet1"/>
  <dimension ref="A1:B6"/>
  <sheetViews>
    <sheetView workbookViewId="0"/>
  </sheetViews>
  <sheetFormatPr defaultRowHeight="13.5" x14ac:dyDescent="0.15"/>
  <cols>
    <col min="1" max="1" width="34" customWidth="1"/>
    <col min="2" max="21" width="3.875" customWidth="1"/>
    <col min="22" max="22" width="3.125" customWidth="1"/>
    <col min="23" max="26" width="3.5" customWidth="1"/>
    <col min="27" max="28" width="3.75" customWidth="1"/>
  </cols>
  <sheetData>
    <row r="1" spans="1:2" s="24" customFormat="1" x14ac:dyDescent="0.15">
      <c r="A1" s="15" t="s">
        <v>32</v>
      </c>
      <c r="B1" s="15"/>
    </row>
    <row r="3" spans="1:2" x14ac:dyDescent="0.15">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2" x14ac:dyDescent="0.15">
      <c r="A4" t="str">
        <f>"@神奈川県@和歌山県@鹿児島県@"</f>
        <v>@神奈川県@和歌山県@鹿児島県@</v>
      </c>
    </row>
    <row r="6" spans="1:2" x14ac:dyDescent="0.15">
      <c r="A6" t="s">
        <v>894</v>
      </c>
    </row>
  </sheetData>
  <sheetProtection algorithmName="SHA-512" hashValue="W9RFV02LpEKKnhwSGKzlf2bhTxNQ1skJUkfQVrvK62dnzoLjF+IH43YcR+1uJTiV6pd9zxpnL/OrkLqSGDr7mQ==" saltValue="UKjLELIH4ab7UmN4oPCAa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入力シート</vt:lpstr>
      <vt:lpstr>settings</vt:lpstr>
      <vt:lpstr>入力シート!Print_Titles</vt:lpstr>
      <vt:lpstr>希望</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mira</cp:lastModifiedBy>
  <cp:lastPrinted>2021-10-26T02:09:03Z</cp:lastPrinted>
  <dcterms:created xsi:type="dcterms:W3CDTF">2018-07-20T07:50:20Z</dcterms:created>
  <dcterms:modified xsi:type="dcterms:W3CDTF">2022-10-18T01:22:41Z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738c4342-b737-43ba-94be-0f6db763ea0f</vt:lpwstr>
  </property>
</Properties>
</file>